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rmack3468\Desktop\"/>
    </mc:Choice>
  </mc:AlternateContent>
  <xr:revisionPtr revIDLastSave="0" documentId="8_{6E05A1D6-F307-4709-98FD-CF4936B38D65}" xr6:coauthVersionLast="47" xr6:coauthVersionMax="47" xr10:uidLastSave="{00000000-0000-0000-0000-000000000000}"/>
  <bookViews>
    <workbookView xWindow="-120" yWindow="-120" windowWidth="38640" windowHeight="15720" xr2:uid="{00000000-000D-0000-FFFF-FFFF00000000}"/>
  </bookViews>
  <sheets>
    <sheet name="Extra Service" sheetId="1" r:id="rId1"/>
    <sheet name="Activity Codes" sheetId="3" state="hidden" r:id="rId2"/>
    <sheet name="Job Code &amp; Title" sheetId="4" state="hidden" r:id="rId3"/>
    <sheet name="ESS Guidelines" sheetId="2" state="hidden" r:id="rId4"/>
  </sheets>
  <definedNames>
    <definedName name="_xlnm._FilterDatabase" localSheetId="1" hidden="1">'Activity Codes'!$A$1:$B$27</definedName>
    <definedName name="_xlnm._FilterDatabase" localSheetId="2" hidden="1">'Job Code &amp; Title'!$A$1:$B$443</definedName>
    <definedName name="ActivityCode">'Activity Codes'!$B$1:$B$26</definedName>
    <definedName name="Data2">'Job Code &amp; Title'!$A$1:$B$443</definedName>
    <definedName name="JobTitle">#REF!</definedName>
    <definedName name="JOBTitle2">'Job Code &amp; Title'!$A$1:$B$443</definedName>
    <definedName name="_xlnm.Print_Area" localSheetId="0">'Extra Service'!$A$1:$U$57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1" i="1"/>
  <c r="C10" i="1"/>
  <c r="I12" i="1"/>
  <c r="I11" i="1"/>
  <c r="I10"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AV8" i="1" l="1"/>
  <c r="AV7" i="1" l="1"/>
  <c r="U3" i="1" s="1"/>
  <c r="AV6" i="1"/>
  <c r="U2" i="1" s="1"/>
  <c r="AV5" i="1"/>
  <c r="U1" i="1" s="1"/>
  <c r="AV9" i="1" l="1"/>
  <c r="U5" i="1" s="1"/>
</calcChain>
</file>

<file path=xl/sharedStrings.xml><?xml version="1.0" encoding="utf-8"?>
<sst xmlns="http://schemas.openxmlformats.org/spreadsheetml/2006/main" count="565" uniqueCount="555">
  <si>
    <t>2025-2026 SAINT LOUIS PUBLIC SCHOOLS - Finance Division - Extra Service Approval</t>
  </si>
  <si>
    <t>623101-  OASDI (6.2%)</t>
  </si>
  <si>
    <t>PLEASE NOTE THE FOLLOWING:</t>
  </si>
  <si>
    <t>623201 -  Medicare (1.45%)</t>
  </si>
  <si>
    <r>
      <rPr>
        <b/>
        <i/>
        <sz val="12"/>
        <color rgb="FF1B489B"/>
        <rFont val="Calibri"/>
        <family val="2"/>
      </rPr>
      <t xml:space="preserve">• </t>
    </r>
    <r>
      <rPr>
        <b/>
        <i/>
        <sz val="12"/>
        <color rgb="FF1B489B"/>
        <rFont val="Calibri"/>
        <family val="2"/>
        <scheme val="minor"/>
      </rPr>
      <t>Please check your budget to ensure that funds are available to support the extra service duty.</t>
    </r>
  </si>
  <si>
    <t>626101 -  W/Comp &amp; Unemployment (2.9%)</t>
  </si>
  <si>
    <r>
      <rPr>
        <b/>
        <i/>
        <sz val="11"/>
        <color rgb="FF1B489B"/>
        <rFont val="Calibri"/>
        <family val="2"/>
      </rPr>
      <t xml:space="preserve">• </t>
    </r>
    <r>
      <rPr>
        <b/>
        <i/>
        <sz val="11"/>
        <color rgb="FF1B489B"/>
        <rFont val="Calibri"/>
        <family val="2"/>
        <scheme val="minor"/>
      </rPr>
      <t>Prior to completing and submitting this extra service form, an extra service pay agreement should be signed and completed.</t>
    </r>
  </si>
  <si>
    <t>Grand Total of Request</t>
  </si>
  <si>
    <r>
      <rPr>
        <b/>
        <i/>
        <sz val="11"/>
        <color rgb="FF1B489B"/>
        <rFont val="Calibri"/>
        <family val="2"/>
      </rPr>
      <t xml:space="preserve">• </t>
    </r>
    <r>
      <rPr>
        <b/>
        <i/>
        <sz val="11"/>
        <color rgb="FF1B489B"/>
        <rFont val="Calibri"/>
        <family val="2"/>
        <scheme val="minor"/>
      </rPr>
      <t>All extra service spreadsheets must be approved by a member of the ELT, Associate Superintendent, or Network Superintendent.</t>
    </r>
  </si>
  <si>
    <t>**All highlighted columns below must be populated in order for the spreadsheet to be approved and processed**</t>
  </si>
  <si>
    <t>Name</t>
  </si>
  <si>
    <t>Pers. No.</t>
  </si>
  <si>
    <t>Activity Type</t>
  </si>
  <si>
    <t>From</t>
  </si>
  <si>
    <t>To</t>
  </si>
  <si>
    <t>Pay</t>
  </si>
  <si>
    <t># of Hours</t>
  </si>
  <si>
    <t>Total</t>
  </si>
  <si>
    <t>Fund</t>
  </si>
  <si>
    <t xml:space="preserve">Function </t>
  </si>
  <si>
    <t>Object</t>
  </si>
  <si>
    <t>Location</t>
  </si>
  <si>
    <t>Project</t>
  </si>
  <si>
    <t>Year</t>
  </si>
  <si>
    <t>Approved</t>
  </si>
  <si>
    <t>Comments</t>
  </si>
  <si>
    <t>Code</t>
  </si>
  <si>
    <t>Text</t>
  </si>
  <si>
    <t>Rate</t>
  </si>
  <si>
    <t>Flag</t>
  </si>
  <si>
    <t>By</t>
  </si>
  <si>
    <t>Date</t>
  </si>
  <si>
    <t>Type of Extra Service</t>
  </si>
  <si>
    <t>Activity Code</t>
  </si>
  <si>
    <t>Adult Basic Education (Location 026 Only)</t>
  </si>
  <si>
    <t>0513</t>
  </si>
  <si>
    <t>Adult Basic Education in-service (Location 026 Only)</t>
  </si>
  <si>
    <t>0502</t>
  </si>
  <si>
    <t>Funds</t>
  </si>
  <si>
    <t>Category</t>
  </si>
  <si>
    <t>Adult Education</t>
  </si>
  <si>
    <t>0506</t>
  </si>
  <si>
    <t>General</t>
  </si>
  <si>
    <t>After Care Supervision</t>
  </si>
  <si>
    <t>0595</t>
  </si>
  <si>
    <t>Teacher</t>
  </si>
  <si>
    <t>After School-Districtwide</t>
  </si>
  <si>
    <t>0512</t>
  </si>
  <si>
    <t>Federal Grants</t>
  </si>
  <si>
    <t>Athletic Coaches</t>
  </si>
  <si>
    <t>0500</t>
  </si>
  <si>
    <t>Before Care Supervision</t>
  </si>
  <si>
    <t>0596</t>
  </si>
  <si>
    <t>Local Grants</t>
  </si>
  <si>
    <t>Breakfast Program</t>
  </si>
  <si>
    <t>0583</t>
  </si>
  <si>
    <t>Custodian/Safety</t>
  </si>
  <si>
    <t>0519</t>
  </si>
  <si>
    <t xml:space="preserve">Breakfast Program </t>
  </si>
  <si>
    <t>Department Head</t>
  </si>
  <si>
    <t>0511</t>
  </si>
  <si>
    <t>Extra Service</t>
  </si>
  <si>
    <t>0518</t>
  </si>
  <si>
    <t>Homebound Inst.</t>
  </si>
  <si>
    <t>0509</t>
  </si>
  <si>
    <t>Mentor Pay</t>
  </si>
  <si>
    <t>0525</t>
  </si>
  <si>
    <t>Metal Detector</t>
  </si>
  <si>
    <t>0514</t>
  </si>
  <si>
    <t>Non Athletic</t>
  </si>
  <si>
    <t>0501</t>
  </si>
  <si>
    <t>Non Cert Summer School</t>
  </si>
  <si>
    <t>0532</t>
  </si>
  <si>
    <t>Prior Year</t>
  </si>
  <si>
    <t>0599</t>
  </si>
  <si>
    <t>Professional Development</t>
  </si>
  <si>
    <t>0524</t>
  </si>
  <si>
    <t>Referral Incentive Program</t>
  </si>
  <si>
    <t>Saturday School</t>
  </si>
  <si>
    <t>0563</t>
  </si>
  <si>
    <t>State &amp; Federal Programs</t>
  </si>
  <si>
    <t>0508</t>
  </si>
  <si>
    <t>Teacher Summer School</t>
  </si>
  <si>
    <t>0531</t>
  </si>
  <si>
    <t>Temporary Employees Xserv</t>
  </si>
  <si>
    <t>0521</t>
  </si>
  <si>
    <t>Textbook Extra Service</t>
  </si>
  <si>
    <t>0507</t>
  </si>
  <si>
    <t>Title I</t>
  </si>
  <si>
    <t>0516</t>
  </si>
  <si>
    <t>Tutoring</t>
  </si>
  <si>
    <t>0523</t>
  </si>
  <si>
    <t>Job</t>
  </si>
  <si>
    <t>Job Title 1</t>
  </si>
  <si>
    <t>Clerk III</t>
  </si>
  <si>
    <t>Clerk Typist I</t>
  </si>
  <si>
    <t>Clerk Typist II</t>
  </si>
  <si>
    <t>Elem School Secretary</t>
  </si>
  <si>
    <t>Middle School Secretary</t>
  </si>
  <si>
    <t>Sr. Federal Program Compliance Analyst</t>
  </si>
  <si>
    <t>Recruitment Office Assistant</t>
  </si>
  <si>
    <t>Secretary II</t>
  </si>
  <si>
    <t>Secretary III</t>
  </si>
  <si>
    <t>Book Clerk Treasurer</t>
  </si>
  <si>
    <t>Assessment Processing Clerk</t>
  </si>
  <si>
    <t>Project Specialist</t>
  </si>
  <si>
    <t>Admin Assistant to Chief of Student Supt</t>
  </si>
  <si>
    <t>Data Specialist</t>
  </si>
  <si>
    <t>Employee Relations Assistant</t>
  </si>
  <si>
    <t>Stud Account Office Systems Spec III</t>
  </si>
  <si>
    <t>Leave of Absence Manager</t>
  </si>
  <si>
    <t>Interim Parent &amp; Student Engagement Coor</t>
  </si>
  <si>
    <t>Human Resources Generalist</t>
  </si>
  <si>
    <t>FamilyEducator</t>
  </si>
  <si>
    <t>Dropout/Transition Specialist</t>
  </si>
  <si>
    <t>Administrative Assistant to CFO</t>
  </si>
  <si>
    <t>Help Desk Operator</t>
  </si>
  <si>
    <t>Administrative Assistant to the Chief HR</t>
  </si>
  <si>
    <t>Administrative Assistant</t>
  </si>
  <si>
    <t>Positive Behavior Interventionist</t>
  </si>
  <si>
    <t>ABA Coordinator</t>
  </si>
  <si>
    <t>Director Performance Mgmt</t>
  </si>
  <si>
    <t>Visual Art</t>
  </si>
  <si>
    <t>Treasury Specialist</t>
  </si>
  <si>
    <t>Senior Contract Analyst</t>
  </si>
  <si>
    <t>Payroll Specialist</t>
  </si>
  <si>
    <t>Class and Compensation Manager</t>
  </si>
  <si>
    <t>Accountant III</t>
  </si>
  <si>
    <t>Office Clerk</t>
  </si>
  <si>
    <t>Senior Compliance Analyst</t>
  </si>
  <si>
    <t>Food Services Accountability Specialist</t>
  </si>
  <si>
    <t>Development &amp; Partnership Assistant</t>
  </si>
  <si>
    <t>Data Entry Operator II</t>
  </si>
  <si>
    <t>Human Resources Project Manager</t>
  </si>
  <si>
    <t>Microcomputer Technician</t>
  </si>
  <si>
    <t>Instructional Technology Spec</t>
  </si>
  <si>
    <t>Information Technology Specialist</t>
  </si>
  <si>
    <t>Internal Communications Liaison</t>
  </si>
  <si>
    <t>Inventory Project Technician</t>
  </si>
  <si>
    <t>Theatre Technician</t>
  </si>
  <si>
    <t>Acct Pay / Prop Control Clerk</t>
  </si>
  <si>
    <t>Acct Pay / Prop Control Supervisor</t>
  </si>
  <si>
    <t>Social Work Intern</t>
  </si>
  <si>
    <t>Safety Officer I - 12 Months</t>
  </si>
  <si>
    <t>Safety Officer II</t>
  </si>
  <si>
    <t>Safety Officer III</t>
  </si>
  <si>
    <t>Community Outreach Officer</t>
  </si>
  <si>
    <t>Commander of Field</t>
  </si>
  <si>
    <t>Commander of Administration</t>
  </si>
  <si>
    <t>Lead Safety Officer I</t>
  </si>
  <si>
    <t>Safety Officer 1 - 10 Months</t>
  </si>
  <si>
    <t>Counselor Intern</t>
  </si>
  <si>
    <t>Teacher Intern</t>
  </si>
  <si>
    <t>Director of Assessment</t>
  </si>
  <si>
    <t>Front Desk Operator</t>
  </si>
  <si>
    <t>ESOL Coordinator Special Area</t>
  </si>
  <si>
    <t>Military Coordinator Special Area</t>
  </si>
  <si>
    <t>Coordinator Special Area - 10.5 Month</t>
  </si>
  <si>
    <t>Director of Early Childhood</t>
  </si>
  <si>
    <t>Child Care Attendant</t>
  </si>
  <si>
    <t>PIIP Child Care Attendant</t>
  </si>
  <si>
    <t>Child Care Specialist</t>
  </si>
  <si>
    <t>School Nurse</t>
  </si>
  <si>
    <t>Director of Nursing</t>
  </si>
  <si>
    <t>Interim Director of Students-In-Transiti</t>
  </si>
  <si>
    <t>Network Technician I</t>
  </si>
  <si>
    <t>Part Time Custodian</t>
  </si>
  <si>
    <t>Custodian</t>
  </si>
  <si>
    <t>Coordinator of After School Programs</t>
  </si>
  <si>
    <t>Head Custodian</t>
  </si>
  <si>
    <t>Warehouseperson I</t>
  </si>
  <si>
    <t>Warehouse Supervisor</t>
  </si>
  <si>
    <t>Carpenter</t>
  </si>
  <si>
    <t>Locksmith</t>
  </si>
  <si>
    <t>Plumber</t>
  </si>
  <si>
    <t>Plasterer</t>
  </si>
  <si>
    <t>Glazier</t>
  </si>
  <si>
    <t>Painter</t>
  </si>
  <si>
    <t>Electrician</t>
  </si>
  <si>
    <t>Electrician I</t>
  </si>
  <si>
    <t>Ironworker</t>
  </si>
  <si>
    <t>Musical Instrument Technician</t>
  </si>
  <si>
    <t>Small Engine Mechanic</t>
  </si>
  <si>
    <t>Radio Dispatcher</t>
  </si>
  <si>
    <t>Dispatcher</t>
  </si>
  <si>
    <t>Transportation Associate</t>
  </si>
  <si>
    <t>Transportation Routing Specialist</t>
  </si>
  <si>
    <t>Transportation Routing Supervisor</t>
  </si>
  <si>
    <t>Field Supervisor &amp; Complaince Officer</t>
  </si>
  <si>
    <t>HVAC Technician</t>
  </si>
  <si>
    <t>HVAC Apprentice</t>
  </si>
  <si>
    <t>HVAC-Maintenance Assistant Manager</t>
  </si>
  <si>
    <t>Trades Lead</t>
  </si>
  <si>
    <t>Emergency-Mintenance Assistant Manger</t>
  </si>
  <si>
    <t>Grounds Supervisor</t>
  </si>
  <si>
    <t>Energy Analyst</t>
  </si>
  <si>
    <t>Operations Budget Manager</t>
  </si>
  <si>
    <t>Custodial Zone Supervisor</t>
  </si>
  <si>
    <t>Teacher Aide II</t>
  </si>
  <si>
    <t>Library Aide</t>
  </si>
  <si>
    <t>Tchr Aide II Bilinq-ESL Pgm</t>
  </si>
  <si>
    <t>Montessori Teacher Assistants</t>
  </si>
  <si>
    <t>Erly Childhd Tchr Assistant</t>
  </si>
  <si>
    <t>Spec Ed Instr Care Aide (</t>
  </si>
  <si>
    <t>Enrollment Specialist</t>
  </si>
  <si>
    <t>In-School Suspension Monitor</t>
  </si>
  <si>
    <t>ECSE ICA</t>
  </si>
  <si>
    <t>Turnaround Interventionist</t>
  </si>
  <si>
    <t>Parent Liaison</t>
  </si>
  <si>
    <t>Parent Educator</t>
  </si>
  <si>
    <t>Bilingual Parent Specialist</t>
  </si>
  <si>
    <t>Homeless Resource Support Specialist</t>
  </si>
  <si>
    <t>Purchasing Analyst</t>
  </si>
  <si>
    <t>Director of Career and Technical Educati</t>
  </si>
  <si>
    <t>Reading Specialist</t>
  </si>
  <si>
    <t>Math Specialist</t>
  </si>
  <si>
    <t>Consultant Teacher</t>
  </si>
  <si>
    <t>Academic Instructional Coach</t>
  </si>
  <si>
    <t>Dean Students - Teacher</t>
  </si>
  <si>
    <t>Operations Manager</t>
  </si>
  <si>
    <t>School Program Director</t>
  </si>
  <si>
    <t>Interim Middle School Principal</t>
  </si>
  <si>
    <t>Interim Elementary School Principal</t>
  </si>
  <si>
    <t>Pre-school Teacher</t>
  </si>
  <si>
    <t>Early Child Spec Ed Teacher</t>
  </si>
  <si>
    <t>Kindergarten Teacher</t>
  </si>
  <si>
    <t>Regular Classroom Teacher</t>
  </si>
  <si>
    <t>Elementary Librarian</t>
  </si>
  <si>
    <t>Elementary Counselor</t>
  </si>
  <si>
    <t>Remedial Reading Teacher</t>
  </si>
  <si>
    <t>Elem Foreign Language Teacher</t>
  </si>
  <si>
    <t>Teacher, Gifted</t>
  </si>
  <si>
    <t>Teacher Orthopedically Hand</t>
  </si>
  <si>
    <t>Teacher Hard Of Hearing</t>
  </si>
  <si>
    <t>Elementary Science Teache</t>
  </si>
  <si>
    <t>Elem Physical Education Tchr</t>
  </si>
  <si>
    <t>Elem Vocal Music Teacher</t>
  </si>
  <si>
    <t>Elementary Art Teacher</t>
  </si>
  <si>
    <t>Elemenatary Stem Teacher</t>
  </si>
  <si>
    <t>Elem Instrumntl Music Teacher</t>
  </si>
  <si>
    <t>Elementary Dance Instructor</t>
  </si>
  <si>
    <t>Middle School Gifted Math Teacher</t>
  </si>
  <si>
    <t>Elem Speech/Dramatics Teacher</t>
  </si>
  <si>
    <t>Elem Computer Teacher</t>
  </si>
  <si>
    <t>Elem English as Sec Lang</t>
  </si>
  <si>
    <t>Psychological Examiner</t>
  </si>
  <si>
    <t>Middle School Gifted Social Studies Tchr</t>
  </si>
  <si>
    <t>Teacher Deaf</t>
  </si>
  <si>
    <t>Middle School Gifted Language Arts Tchr</t>
  </si>
  <si>
    <t>Middle School Gifted Science Teacher</t>
  </si>
  <si>
    <t>Speech Implementor Teacher</t>
  </si>
  <si>
    <t>Elem School Principal</t>
  </si>
  <si>
    <t>Elem Assistant Principal</t>
  </si>
  <si>
    <t>Middle School Principal</t>
  </si>
  <si>
    <t>Elem Autism Teacher</t>
  </si>
  <si>
    <t>Speech Language Diagnostician</t>
  </si>
  <si>
    <t>Middle Comm Ed Ctr Principal</t>
  </si>
  <si>
    <t>Elem Comm Ed Ctr Principal</t>
  </si>
  <si>
    <t>Middle School Assistant Principal</t>
  </si>
  <si>
    <t>Middle School Language Arts Teacher</t>
  </si>
  <si>
    <t>Middle School Math Teacher</t>
  </si>
  <si>
    <t>Middle School Science Tea</t>
  </si>
  <si>
    <t>Middle School Social Stud</t>
  </si>
  <si>
    <t>Elem Teacher, Cross Categ</t>
  </si>
  <si>
    <t>Middle Teacher, Cross Cat</t>
  </si>
  <si>
    <t>Middle For Lang-Spanish Tchr</t>
  </si>
  <si>
    <t>Middle For Lang-French Tchr</t>
  </si>
  <si>
    <t>Secondary Librarian</t>
  </si>
  <si>
    <t>Secondary Counselor</t>
  </si>
  <si>
    <t>Vocational Adjustment Counslr</t>
  </si>
  <si>
    <t>Secondary Mathematics Teacher</t>
  </si>
  <si>
    <t>Sec Social Studies Teache</t>
  </si>
  <si>
    <t>Secondary English Teacher</t>
  </si>
  <si>
    <t>Secondary Science Teacher</t>
  </si>
  <si>
    <t>Secondary Business Ed Teacher</t>
  </si>
  <si>
    <t>Sec Physical Education Teacher</t>
  </si>
  <si>
    <t>Secondary Art Teacher</t>
  </si>
  <si>
    <t>Sec Vocal Music Teacher</t>
  </si>
  <si>
    <t>Technical &amp; Industrial Teacher</t>
  </si>
  <si>
    <t>Sec Instrumental Music Teacher</t>
  </si>
  <si>
    <t>T &amp; I Manufacturing Teacher</t>
  </si>
  <si>
    <t>Secondary Dance Instructor</t>
  </si>
  <si>
    <t>T &amp; I Database Management Teacher</t>
  </si>
  <si>
    <t>Secondary Computer Teacher</t>
  </si>
  <si>
    <t>Sec English As Secnd Lang Tchr</t>
  </si>
  <si>
    <t>Sec For Lang-Chinese Teacher</t>
  </si>
  <si>
    <t>Sec For Lang-French Teacher</t>
  </si>
  <si>
    <t>Sec For Lang-Spanish Teacher</t>
  </si>
  <si>
    <t>Sec For Lang-Arabic Teacher</t>
  </si>
  <si>
    <t>Sec Mass Media Specialist</t>
  </si>
  <si>
    <t>Sec Health Careers Specialist</t>
  </si>
  <si>
    <t>Sec Spec Ed Cross Categor</t>
  </si>
  <si>
    <t>Sec Coordinator Special Area</t>
  </si>
  <si>
    <t>Database Scheduling Specialist</t>
  </si>
  <si>
    <t>Secondary Assistant Principal</t>
  </si>
  <si>
    <t>Interim Secondary Principal</t>
  </si>
  <si>
    <t>Secondary Principal</t>
  </si>
  <si>
    <t>Secondary Military Science Tchr</t>
  </si>
  <si>
    <t>Secondary Speech/Theatre Teacher</t>
  </si>
  <si>
    <t>Secondary Biology Teacher</t>
  </si>
  <si>
    <t>Dropout Prevention Specialist</t>
  </si>
  <si>
    <t>Secondary Chemistry Teacher</t>
  </si>
  <si>
    <t>Secondary Physics Teacher</t>
  </si>
  <si>
    <t>Secondary Teacher Of Autism</t>
  </si>
  <si>
    <t>Secondary Multi Media Teacher</t>
  </si>
  <si>
    <t>Principal Mentor</t>
  </si>
  <si>
    <t>Agricultural Science Teacher</t>
  </si>
  <si>
    <t>T &amp; I Culinary Arts Teacher</t>
  </si>
  <si>
    <t>Applied Behavior Analysis Implementor</t>
  </si>
  <si>
    <t>Teacher Of Homebound Instr</t>
  </si>
  <si>
    <t>ESOL Art Teacher</t>
  </si>
  <si>
    <t>ESOL Instructional Coordinator</t>
  </si>
  <si>
    <t>Clinical Audiologist</t>
  </si>
  <si>
    <t>ECSE Process Supervisor</t>
  </si>
  <si>
    <t>Case Manager</t>
  </si>
  <si>
    <t>Social Worker</t>
  </si>
  <si>
    <t>Occupational Therapist</t>
  </si>
  <si>
    <t>Physical Therapist</t>
  </si>
  <si>
    <t>Music Therapist</t>
  </si>
  <si>
    <t>ECSE Applied Behavior Analysis Implement</t>
  </si>
  <si>
    <t>Coordinator Spec Area</t>
  </si>
  <si>
    <t>Coordinator of STEM</t>
  </si>
  <si>
    <t>Payroll Analyst</t>
  </si>
  <si>
    <t>School Psychologist</t>
  </si>
  <si>
    <t>Artistic Director</t>
  </si>
  <si>
    <t>Director of School Safety</t>
  </si>
  <si>
    <t>Supervisor</t>
  </si>
  <si>
    <t>Exec. Admin Assist to Superintent of Sch</t>
  </si>
  <si>
    <t>Executive Administrative Assistant</t>
  </si>
  <si>
    <t>Senior Recruitment Generalist</t>
  </si>
  <si>
    <t>Research Analyst</t>
  </si>
  <si>
    <t>Executive Administrative Assist Board</t>
  </si>
  <si>
    <t>Supervisor,  Academic Social Studies</t>
  </si>
  <si>
    <t>Communication Arts Supervisor</t>
  </si>
  <si>
    <t>Administrator on Special Assignment</t>
  </si>
  <si>
    <t>Assessment &amp; Evaluation Analyst</t>
  </si>
  <si>
    <t>Dropout Recruiter</t>
  </si>
  <si>
    <t>Secondary School Assistant Princ</t>
  </si>
  <si>
    <t>Middle School Assistant Principa</t>
  </si>
  <si>
    <t>Director of Community Engagement</t>
  </si>
  <si>
    <t>Gifted Enrichment Specialist</t>
  </si>
  <si>
    <t>Secondary Health Science - Medical Assis</t>
  </si>
  <si>
    <t>Emergency Medical Technician (EMT)</t>
  </si>
  <si>
    <t>Director of School Counselors</t>
  </si>
  <si>
    <t>Recruitment Generalist</t>
  </si>
  <si>
    <t>Director of Virtual and Gifted L</t>
  </si>
  <si>
    <t>Chief of Schools</t>
  </si>
  <si>
    <t>Interim Director of Title One Office</t>
  </si>
  <si>
    <t>Director of Student Outreach</t>
  </si>
  <si>
    <t>Teaching Methods Coach</t>
  </si>
  <si>
    <t>HRIS Analyst</t>
  </si>
  <si>
    <t>I E P Specialist</t>
  </si>
  <si>
    <t>Coordinator of Charter School Data and A</t>
  </si>
  <si>
    <t>Help Desk Manager</t>
  </si>
  <si>
    <t>Financial Systems Coordinator</t>
  </si>
  <si>
    <t>Director</t>
  </si>
  <si>
    <t>CTE Early Childhood Instructor (Secondar</t>
  </si>
  <si>
    <t>Graduation Coach</t>
  </si>
  <si>
    <t>Interim Superintendent of Schools</t>
  </si>
  <si>
    <t>Benefits Coordinator</t>
  </si>
  <si>
    <t>Chief Operations Officer</t>
  </si>
  <si>
    <t>Legal Assistant</t>
  </si>
  <si>
    <t>Director Business Operations</t>
  </si>
  <si>
    <t>Director of Research &amp; Evaluation</t>
  </si>
  <si>
    <t>Curriculum Specialist, Pre-K-12</t>
  </si>
  <si>
    <t>Project Manager</t>
  </si>
  <si>
    <t>Program Manager Grades K-8</t>
  </si>
  <si>
    <t>Procurement Manager</t>
  </si>
  <si>
    <t>Interim Chief of Student Support Service</t>
  </si>
  <si>
    <t>Early Childhood Learning Manager</t>
  </si>
  <si>
    <t>Exec Asst to the Chief of Operations</t>
  </si>
  <si>
    <t>Manager</t>
  </si>
  <si>
    <t>Executive Director of Finance and Treasu</t>
  </si>
  <si>
    <t>Executive Director</t>
  </si>
  <si>
    <t>Manager of Community and Family Engageme</t>
  </si>
  <si>
    <t>Deputy Superintendent</t>
  </si>
  <si>
    <t>Chief Financial Officer</t>
  </si>
  <si>
    <t>Chief of Staff</t>
  </si>
  <si>
    <t>Superintendent of Schools</t>
  </si>
  <si>
    <t>Director of Adult Basic Ed</t>
  </si>
  <si>
    <t>Project Manager - Construction Bond Proj</t>
  </si>
  <si>
    <t>Contract Managment Officer</t>
  </si>
  <si>
    <t>Chief Communications Officer</t>
  </si>
  <si>
    <t>Director Application Develop</t>
  </si>
  <si>
    <t>Manager, Operations Systems Technology</t>
  </si>
  <si>
    <t>Executive Director of Communications</t>
  </si>
  <si>
    <t>Director Transportation</t>
  </si>
  <si>
    <t>Sr. Treasury Analyst</t>
  </si>
  <si>
    <t>Director of Curricululm and Instruction</t>
  </si>
  <si>
    <t>Title I Family Community Involvement Spe</t>
  </si>
  <si>
    <t>Director of Expanded Learning Pathways</t>
  </si>
  <si>
    <t>TV Station Specialist</t>
  </si>
  <si>
    <t>Director of Talent and Recruitment</t>
  </si>
  <si>
    <t>Coordinator of Advanced Academics</t>
  </si>
  <si>
    <t>PAT/PIIP Specialist</t>
  </si>
  <si>
    <t>Hospitality Instructor</t>
  </si>
  <si>
    <t>Teacher Alternative Education</t>
  </si>
  <si>
    <t>Assistant Director of Transportation</t>
  </si>
  <si>
    <t>Certification Specialist</t>
  </si>
  <si>
    <t>Controller</t>
  </si>
  <si>
    <t>FirefightingFire Science Instructor</t>
  </si>
  <si>
    <t>Executive Director of Special Education</t>
  </si>
  <si>
    <t>Induction Coach</t>
  </si>
  <si>
    <t>Aircraft Mechanic, Air Frame and Power P</t>
  </si>
  <si>
    <t>Assistant Director - Maintenance</t>
  </si>
  <si>
    <t>Assistant Director - Custodial Services</t>
  </si>
  <si>
    <t>School based Trauma Informed Therapist</t>
  </si>
  <si>
    <t>Clinical Consultant-Risk Intervention Re</t>
  </si>
  <si>
    <t>Clinical Consultant-Clinical Behavior Su</t>
  </si>
  <si>
    <t>Licensed Practical Nurse</t>
  </si>
  <si>
    <t>Special Education Transition Coordinator</t>
  </si>
  <si>
    <t>Missouri Options Teacher</t>
  </si>
  <si>
    <t>Speech Language Pathologist</t>
  </si>
  <si>
    <t>District Technology Inventory Specialist</t>
  </si>
  <si>
    <t>Director of Purchasing</t>
  </si>
  <si>
    <t>Virtual Learning Facilitator</t>
  </si>
  <si>
    <t>Building Learning Associate</t>
  </si>
  <si>
    <t>SPED Behavior Therapist</t>
  </si>
  <si>
    <t>Criminal Justice</t>
  </si>
  <si>
    <t>Gifted Pre-School Teacher</t>
  </si>
  <si>
    <t>Interim Learning Associate</t>
  </si>
  <si>
    <t>Assistant Director of Special Education</t>
  </si>
  <si>
    <t>Dance Teacher</t>
  </si>
  <si>
    <t>Director of Cash &amp; Investments</t>
  </si>
  <si>
    <t>Building Resident Intern</t>
  </si>
  <si>
    <t>Multi-Tiered System of Support Specialis</t>
  </si>
  <si>
    <t>Director of Development and Partnership</t>
  </si>
  <si>
    <t>Manager of Volunteer and Mentor Services</t>
  </si>
  <si>
    <t>Career and Technical Education Specialis</t>
  </si>
  <si>
    <t>Jobs for Americans Graduates Specialist</t>
  </si>
  <si>
    <t>Network Superintendent</t>
  </si>
  <si>
    <t>Director of Employee Relations</t>
  </si>
  <si>
    <t>Executive Director of College and Career</t>
  </si>
  <si>
    <t>Network Administrator</t>
  </si>
  <si>
    <t>Translator/Interpreter ESOL Program</t>
  </si>
  <si>
    <t>Early Childhood Compliance Coordinator</t>
  </si>
  <si>
    <t>Robotics Teacher</t>
  </si>
  <si>
    <t>College Admission Specialist</t>
  </si>
  <si>
    <t>CCR Supervisor</t>
  </si>
  <si>
    <t>Cosmetology Instructor</t>
  </si>
  <si>
    <t>Construction and Trade</t>
  </si>
  <si>
    <t>Accelerated Individualized Learing Coord</t>
  </si>
  <si>
    <t>Program Counselor</t>
  </si>
  <si>
    <t>Human Resources Investigator</t>
  </si>
  <si>
    <t>CCR Curriculum and Events Facilitator</t>
  </si>
  <si>
    <t>Climate &amp; Culture Coordinator </t>
  </si>
  <si>
    <t>Student Recruitment Manager</t>
  </si>
  <si>
    <t>General Counsel</t>
  </si>
  <si>
    <t>Director Compliance and Internal Audit</t>
  </si>
  <si>
    <t>Chief Technology Officer</t>
  </si>
  <si>
    <t>Director of Payroll</t>
  </si>
  <si>
    <t>Certification Manager</t>
  </si>
  <si>
    <t>Director of Social Workers</t>
  </si>
  <si>
    <t>Interim Lead Finance Analyst</t>
  </si>
  <si>
    <t>Early College Academy College Advisor</t>
  </si>
  <si>
    <t>CTE Curriculum and Data Specialist</t>
  </si>
  <si>
    <t>Accounts Payable Analyst</t>
  </si>
  <si>
    <t>Director of Athletics</t>
  </si>
  <si>
    <t>Coordinator of Workforce Development (Le</t>
  </si>
  <si>
    <t>Professional Development Leadership &amp; Co</t>
  </si>
  <si>
    <t>Staffing Specialist</t>
  </si>
  <si>
    <t>Staffing Associate</t>
  </si>
  <si>
    <t>HR Operations Specialist</t>
  </si>
  <si>
    <t>PD Research &amp; Data Specialist</t>
  </si>
  <si>
    <t>Director of Inst Tech &amp; Logistics</t>
  </si>
  <si>
    <t>Clinical Consultant</t>
  </si>
  <si>
    <t>Literacy Coordinator</t>
  </si>
  <si>
    <t>Custodial Trainer</t>
  </si>
  <si>
    <t>Academic Instructional Coach Coordinator</t>
  </si>
  <si>
    <t>Director of Facilities</t>
  </si>
  <si>
    <t>Senior Risk and Insurance Analyst</t>
  </si>
  <si>
    <t>Curriculum Specialist, Math</t>
  </si>
  <si>
    <t>Curriculum Specialist, Science</t>
  </si>
  <si>
    <t>Curriculum Specialist, English</t>
  </si>
  <si>
    <t>Director of Operations</t>
  </si>
  <si>
    <t>Director, Professional Development</t>
  </si>
  <si>
    <t>Homeless and Billing Resource Specialist</t>
  </si>
  <si>
    <t>Multimedia Design Specialist</t>
  </si>
  <si>
    <t>SPED Process Coordinator for Data &amp; Tech</t>
  </si>
  <si>
    <t>SPED Process Coordinator</t>
  </si>
  <si>
    <t>SPED Coordinator/BCBA (Autism)</t>
  </si>
  <si>
    <t>SPED Prcs Coor for Vocational  &amp; Transit</t>
  </si>
  <si>
    <t>SPED Prcs Coor for Assmnt &amp; Related Sev</t>
  </si>
  <si>
    <t>PK-12 -VPArts Sprngbd Partner Specialist</t>
  </si>
  <si>
    <t>Instructional Support Facilitator</t>
  </si>
  <si>
    <t>Director of Professional Growth &amp; Educat</t>
  </si>
  <si>
    <t>Technology Inventory Analyst</t>
  </si>
  <si>
    <t>HRIS Coordinator</t>
  </si>
  <si>
    <t>Chief of HR Operations</t>
  </si>
  <si>
    <t>Chief of HR Compliance</t>
  </si>
  <si>
    <t>Director of Academic Instructional Coach</t>
  </si>
  <si>
    <t>Brand Strategies Manager</t>
  </si>
  <si>
    <t>Lead Finance Analyst</t>
  </si>
  <si>
    <t>Director of HR Operations</t>
  </si>
  <si>
    <t>Sr. Benefits and Leave Specialist</t>
  </si>
  <si>
    <t>Director of Finance</t>
  </si>
  <si>
    <t>Grants Manager</t>
  </si>
  <si>
    <t>Supplemental Instruction Teacher (ELA)</t>
  </si>
  <si>
    <t>Supplemental Instruction Teacher (Math)</t>
  </si>
  <si>
    <t>Attendance Monitor</t>
  </si>
  <si>
    <t>Payroll Manager</t>
  </si>
  <si>
    <t>Budget Manager</t>
  </si>
  <si>
    <t>Finance Analyst</t>
  </si>
  <si>
    <t>Retired Elem/Middle Teacher</t>
  </si>
  <si>
    <t>Retired Secondary School Teacher</t>
  </si>
  <si>
    <t>Substitute Retired Counselor</t>
  </si>
  <si>
    <t>Substitute Counselor</t>
  </si>
  <si>
    <t>Substitute Coach</t>
  </si>
  <si>
    <t>Adult Basic Education Teacher</t>
  </si>
  <si>
    <t>Substitute Child Care Attendant</t>
  </si>
  <si>
    <t>Substitute Nurse</t>
  </si>
  <si>
    <t>Temporary Substitute Custodian</t>
  </si>
  <si>
    <t>Spring Board Learning Lecturer</t>
  </si>
  <si>
    <t>Sub Instructional &amp; Care Aide</t>
  </si>
  <si>
    <t>Substitute Clerk</t>
  </si>
  <si>
    <t>Temporary Clerk</t>
  </si>
  <si>
    <t>Temporary Certificated</t>
  </si>
  <si>
    <t>Temporary Non-Certificated</t>
  </si>
  <si>
    <t>Temporary Teacher</t>
  </si>
  <si>
    <t>Temporary Human Resource Staff</t>
  </si>
  <si>
    <t>Part-Time Adult Education/Literacy Instr</t>
  </si>
  <si>
    <t>Part-Time Psychological Examiner</t>
  </si>
  <si>
    <t>Part-Time Clerk</t>
  </si>
  <si>
    <t>Part-Time Consultant</t>
  </si>
  <si>
    <t>Part-Time Instructor</t>
  </si>
  <si>
    <t>Part-Time Teacher Aide</t>
  </si>
  <si>
    <t>Part-Time Translator/Interp ESOL Aide</t>
  </si>
  <si>
    <t>Part-Time Counselors</t>
  </si>
  <si>
    <t>Executive Assistant to Superinten</t>
  </si>
  <si>
    <t>Executive Secretary to Deputy Superinten</t>
  </si>
  <si>
    <t>Interim Academics Operations Coordinator</t>
  </si>
  <si>
    <t>Extra Service Processing Guidelines</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</si>
  <si>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</si>
  <si>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Spreadsheet should be labeled as (ESS_Date _GOB or Grants _Location_Name or Activity)</t>
  </si>
  <si>
    <t>Extra Service Spreadsheet Headings Overview</t>
  </si>
  <si>
    <t>Name – Spell employees name out as (First name, space, Last name) Name must match name in system</t>
  </si>
  <si>
    <t>Pers. No – This is the employee’s personnel number</t>
  </si>
  <si>
    <t>Activity Type – This expresses what extra services the employee worked, with every activity text matched with a code. (Codes/Texts labeled on Page 2, Figure 1.1)</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</si>
  <si>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</si>
  <si>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Pay rate- Rate of employee pay per hr., (Ex. $25.52 is the standard rate)</t>
  </si>
  <si>
    <t># of Hours- Hours worked for date or dates provided</t>
  </si>
  <si>
    <t>Total- Total hours employee worked, (this field is auto generated by calculations)</t>
  </si>
  <si>
    <t>Fund- The fund where expenses should be paid (Ex. 110 for metal detectors &amp; 120 for extra service)</t>
  </si>
  <si>
    <t>Internal Order- Used if a tracking number is attacked to funds wanting to be used (Ex.  500990)</t>
  </si>
  <si>
    <t>Cost Center- The location number followed by Extension -00 (Ex. 40562-00)</t>
  </si>
  <si>
    <t>Grant Number- Used to track funds if grants related extra service (Ex. TRAN-ERD-19)</t>
  </si>
  <si>
    <t>Approved- All spreadsheets must be approved by principal, and dated when approval was granted</t>
  </si>
  <si>
    <t>Comments- Notes of activity (Ex. Tutoring)</t>
  </si>
  <si>
    <t>Job Code- Employee’s job code (Must match system)</t>
  </si>
  <si>
    <t>Job Title- Employee’s job title (Must match system)</t>
  </si>
  <si>
    <t>General Rules</t>
  </si>
  <si>
    <t>Substitutes &amp; Exempt employees are NOT eligible for extras service pay</t>
  </si>
  <si>
    <t>Department Heads are not paid by the extra service process (Please see process X)</t>
  </si>
  <si>
    <t>Once Spreadsheet is uploaded, a time sheet needs to be completed and sent to payroll specialist</t>
  </si>
  <si>
    <t>Spreadsheets need to be sent 5 days before end of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</si>
</sst>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dd/yyyy"/>
    <numFmt numFmtId="165" formatCode="0000"/>
    <numFmt numFmtId="166" formatCode="000\-00\-0000"/>
    <numFmt numFmtId="167" formatCode="000000"/>
    <numFmt numFmtId="168"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theme="1"/>
      <name val="Calibri"/>
      <family val="2"/>
      <scheme val="minor"/>
    </font>
    <font>
      <b/>
      <i/>
      <sz val="12"/>
      <color rgb="FFFFC000"/>
      <name val="Calibri"/>
      <family val="2"/>
      <scheme val="minor"/>
    </font>
    <font>
      <b/>
      <sz val="10"/>
      <color theme="1"/>
      <name val="Calibri"/>
      <family val="2"/>
      <scheme val="minor"/>
    </font>
    <font>
      <sz val="11"/>
      <color rgb="FFFFC000"/>
      <name val="Calibri"/>
      <family val="2"/>
      <scheme val="minor"/>
    </font>
    <font>
      <b/>
      <i/>
      <sz val="11"/>
      <color theme="0"/>
      <name val="Calibri"/>
      <family val="2"/>
      <scheme val="minor"/>
    </font>
    <font>
      <u/>
      <sz val="11"/>
      <color rgb="FFFF0000"/>
      <name val="Calibri"/>
      <family val="2"/>
      <scheme val="minor"/>
    </font>
    <font>
      <vertAlign val="superscript"/>
      <sz val="11"/>
      <color theme="1"/>
      <name val="Calibri"/>
      <family val="2"/>
      <scheme val="minor"/>
    </font>
    <font>
      <b/>
      <u/>
      <sz val="11"/>
      <color theme="1"/>
      <name val="Calibri"/>
      <family val="2"/>
      <scheme val="minor"/>
    </font>
    <font>
      <b/>
      <sz val="16"/>
      <color rgb="FF1B489B"/>
      <name val="Calibri"/>
      <family val="2"/>
      <scheme val="minor"/>
    </font>
    <font>
      <b/>
      <i/>
      <sz val="11"/>
      <color rgb="FF1B489B"/>
      <name val="Calibri"/>
      <family val="2"/>
    </font>
    <font>
      <b/>
      <i/>
      <sz val="11"/>
      <color rgb="FF1B489B"/>
      <name val="Calibri"/>
      <family val="2"/>
      <scheme val="minor"/>
    </font>
    <font>
      <b/>
      <sz val="12"/>
      <color rgb="FF1B489B"/>
      <name val="Calibri"/>
      <family val="2"/>
      <scheme val="minor"/>
    </font>
    <font>
      <b/>
      <sz val="12"/>
      <color rgb="FFFFC000"/>
      <name val="Calibri"/>
      <family val="2"/>
      <scheme val="minor"/>
    </font>
    <font>
      <b/>
      <i/>
      <sz val="12"/>
      <color rgb="FF1B489B"/>
      <name val="Calibri"/>
      <family val="2"/>
    </font>
    <font>
      <b/>
      <i/>
      <sz val="12"/>
      <color rgb="FF1B489B"/>
      <name val="Calibri"/>
      <family val="2"/>
      <scheme val="minor"/>
    </font>
    <font>
      <sz val="12"/>
      <color rgb="FFFFC000"/>
      <name val="Calibri"/>
      <family val="2"/>
      <scheme val="minor"/>
    </font>
    <font>
      <sz val="12"/>
      <color theme="1"/>
      <name val="Calibri"/>
      <family val="2"/>
      <scheme val="minor"/>
    </font>
    <font>
      <b/>
      <sz val="12"/>
      <color theme="1"/>
      <name val="Calibri"/>
      <family val="2"/>
      <scheme val="minor"/>
    </font>
  </fonts>
  <fills count="7">
    <fill>
      <patternFill patternType="none"/>
    </fill>
    <fill>
      <patternFill patternType="gray125"/>
    </fill>
    <fill>
      <patternFill patternType="solid">
        <fgColor rgb="FF1B489B"/>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FFD966"/>
        <bgColor indexed="64"/>
      </patternFill>
    </fill>
  </fills>
  <borders count="74">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top style="medium">
        <color indexed="64"/>
      </top>
      <bottom style="thin">
        <color theme="1"/>
      </bottom>
      <diagonal/>
    </border>
    <border>
      <left style="thin">
        <color theme="1"/>
      </left>
      <right/>
      <top style="thin">
        <color theme="1"/>
      </top>
      <bottom style="thin">
        <color theme="1"/>
      </bottom>
      <diagonal/>
    </border>
    <border>
      <left/>
      <right style="thin">
        <color theme="1"/>
      </right>
      <top style="medium">
        <color indexed="64"/>
      </top>
      <bottom style="thin">
        <color theme="1"/>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top/>
      <bottom/>
      <diagonal/>
    </border>
    <border>
      <left style="thin">
        <color theme="1"/>
      </left>
      <right/>
      <top/>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theme="1"/>
      </right>
      <top style="thin">
        <color indexed="64"/>
      </top>
      <bottom style="thin">
        <color theme="1"/>
      </bottom>
      <diagonal/>
    </border>
    <border>
      <left style="thin">
        <color theme="1"/>
      </left>
      <right/>
      <top style="thin">
        <color indexed="64"/>
      </top>
      <bottom style="thin">
        <color indexed="64"/>
      </bottom>
      <diagonal/>
    </border>
    <border>
      <left style="thin">
        <color theme="1"/>
      </left>
      <right/>
      <top/>
      <bottom style="thin">
        <color indexed="64"/>
      </bottom>
      <diagonal/>
    </border>
    <border>
      <left style="thin">
        <color theme="1"/>
      </left>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theme="1"/>
      </left>
      <right style="thin">
        <color theme="1"/>
      </right>
      <top style="thin">
        <color theme="1"/>
      </top>
      <bottom style="thin">
        <color indexed="64"/>
      </bottom>
      <diagonal/>
    </border>
    <border>
      <left/>
      <right/>
      <top/>
      <bottom style="thin">
        <color indexed="64"/>
      </bottom>
      <diagonal/>
    </border>
    <border>
      <left/>
      <right/>
      <top style="thin">
        <color theme="1"/>
      </top>
      <bottom style="thin">
        <color theme="1"/>
      </bottom>
      <diagonal/>
    </border>
    <border>
      <left style="medium">
        <color indexed="64"/>
      </left>
      <right style="thin">
        <color indexed="64"/>
      </right>
      <top/>
      <bottom/>
      <diagonal/>
    </border>
    <border>
      <left style="thin">
        <color theme="1"/>
      </left>
      <right/>
      <top style="thin">
        <color theme="1"/>
      </top>
      <bottom/>
      <diagonal/>
    </border>
    <border>
      <left style="thin">
        <color theme="1"/>
      </left>
      <right style="thin">
        <color theme="1"/>
      </right>
      <top style="thin">
        <color theme="1"/>
      </top>
      <bottom/>
      <diagonal/>
    </border>
    <border>
      <left/>
      <right style="thin">
        <color theme="1"/>
      </right>
      <top style="thin">
        <color theme="1"/>
      </top>
      <bottom/>
      <diagonal/>
    </border>
    <border>
      <left style="thin">
        <color theme="1"/>
      </left>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indexed="64"/>
      </bottom>
      <diagonal/>
    </border>
    <border>
      <left style="thick">
        <color indexed="64"/>
      </left>
      <right style="thin">
        <color theme="1"/>
      </right>
      <top style="thin">
        <color theme="1"/>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double">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diagonal/>
    </border>
    <border>
      <left/>
      <right style="thin">
        <color theme="1"/>
      </right>
      <top/>
      <bottom style="thin">
        <color theme="1"/>
      </bottom>
      <diagonal/>
    </border>
    <border>
      <left style="thick">
        <color indexed="64"/>
      </left>
      <right style="thin">
        <color theme="1"/>
      </right>
      <top style="thin">
        <color theme="1"/>
      </top>
      <bottom/>
      <diagonal/>
    </border>
    <border>
      <left style="thin">
        <color theme="1"/>
      </left>
      <right style="thin">
        <color theme="1"/>
      </right>
      <top style="thin">
        <color theme="1"/>
      </top>
      <bottom style="thick">
        <color indexed="64"/>
      </bottom>
      <diagonal/>
    </border>
    <border>
      <left style="thick">
        <color indexed="64"/>
      </left>
      <right style="thin">
        <color theme="1"/>
      </right>
      <top style="thin">
        <color theme="1"/>
      </top>
      <bottom style="thick">
        <color indexed="64"/>
      </bottom>
      <diagonal/>
    </border>
    <border>
      <left style="thin">
        <color theme="1"/>
      </left>
      <right style="thin">
        <color indexed="64"/>
      </right>
      <top style="thin">
        <color theme="1"/>
      </top>
      <bottom style="thick">
        <color indexed="64"/>
      </bottom>
      <diagonal/>
    </border>
    <border>
      <left/>
      <right/>
      <top style="thin">
        <color theme="1"/>
      </top>
      <bottom style="thick">
        <color indexed="64"/>
      </bottom>
      <diagonal/>
    </border>
    <border>
      <left style="thin">
        <color indexed="64"/>
      </left>
      <right style="thin">
        <color indexed="64"/>
      </right>
      <top style="thin">
        <color indexed="64"/>
      </top>
      <bottom style="thick">
        <color indexed="64"/>
      </bottom>
      <diagonal/>
    </border>
    <border>
      <left/>
      <right style="thin">
        <color theme="1"/>
      </right>
      <top style="thin">
        <color theme="1"/>
      </top>
      <bottom style="thick">
        <color indexed="64"/>
      </bottom>
      <diagonal/>
    </border>
    <border>
      <left style="thin">
        <color theme="1"/>
      </left>
      <right/>
      <top style="thin">
        <color indexed="64"/>
      </top>
      <bottom style="thick">
        <color indexed="64"/>
      </bottom>
      <diagonal/>
    </border>
    <border>
      <left/>
      <right/>
      <top style="thin">
        <color indexed="64"/>
      </top>
      <bottom style="thick">
        <color indexed="64"/>
      </bottom>
      <diagonal/>
    </border>
    <border>
      <left style="thin">
        <color indexed="64"/>
      </left>
      <right/>
      <top style="thick">
        <color indexed="64"/>
      </top>
      <bottom/>
      <diagonal/>
    </border>
    <border>
      <left/>
      <right style="thick">
        <color indexed="64"/>
      </right>
      <top style="medium">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indexed="64"/>
      </left>
      <right style="thin">
        <color theme="1"/>
      </right>
      <top style="thin">
        <color theme="1"/>
      </top>
      <bottom style="thin">
        <color theme="1"/>
      </bottom>
      <diagonal/>
    </border>
    <border>
      <left style="thick">
        <color indexed="64"/>
      </left>
      <right style="thin">
        <color theme="1"/>
      </right>
      <top style="thin">
        <color indexed="64"/>
      </top>
      <bottom style="thin">
        <color theme="1"/>
      </bottom>
      <diagonal/>
    </border>
    <border>
      <left style="thick">
        <color indexed="64"/>
      </left>
      <right style="thin">
        <color theme="1"/>
      </right>
      <top style="medium">
        <color indexed="64"/>
      </top>
      <bottom style="thin">
        <color theme="1"/>
      </bottom>
      <diagonal/>
    </border>
    <border>
      <left style="thick">
        <color indexed="64"/>
      </left>
      <right style="thin">
        <color theme="1"/>
      </right>
      <top/>
      <bottom style="thin">
        <color theme="1"/>
      </bottom>
      <diagonal/>
    </border>
  </borders>
  <cellStyleXfs count="4">
    <xf numFmtId="0" fontId="0" fillId="0" borderId="0"/>
    <xf numFmtId="43" fontId="1" fillId="0" borderId="0" applyFont="0" applyFill="0" applyBorder="0" applyAlignment="0" applyProtection="0"/>
    <xf numFmtId="0" fontId="3" fillId="0" borderId="0"/>
    <xf numFmtId="44" fontId="1" fillId="0" borderId="0" applyFont="0" applyFill="0" applyBorder="0" applyAlignment="0" applyProtection="0"/>
  </cellStyleXfs>
  <cellXfs count="167">
    <xf numFmtId="0" fontId="0" fillId="0" borderId="0" xfId="0"/>
    <xf numFmtId="0" fontId="0" fillId="0" borderId="0" xfId="0" applyAlignment="1">
      <alignment vertical="center"/>
    </xf>
    <xf numFmtId="0" fontId="9" fillId="0" borderId="0" xfId="0" applyFont="1" applyAlignment="1">
      <alignment vertical="center"/>
    </xf>
    <xf numFmtId="0" fontId="0" fillId="0" borderId="0" xfId="0" applyAlignment="1">
      <alignment vertical="center" wrapText="1"/>
    </xf>
    <xf numFmtId="0" fontId="2" fillId="0" borderId="0" xfId="0" applyFont="1" applyAlignment="1">
      <alignment vertical="center"/>
    </xf>
    <xf numFmtId="0" fontId="11" fillId="0" borderId="0" xfId="0" applyFont="1" applyAlignment="1">
      <alignment horizontal="center" vertical="center"/>
    </xf>
    <xf numFmtId="0" fontId="0" fillId="0" borderId="6" xfId="0" applyBorder="1" applyAlignment="1">
      <alignment horizontal="center" vertical="center"/>
    </xf>
    <xf numFmtId="165" fontId="0" fillId="0" borderId="6" xfId="0" quotePrefix="1" applyNumberFormat="1" applyBorder="1" applyAlignment="1">
      <alignment horizontal="center" vertical="center"/>
    </xf>
    <xf numFmtId="0" fontId="0" fillId="0" borderId="6" xfId="0" applyBorder="1" applyAlignment="1">
      <alignment horizontal="center"/>
    </xf>
    <xf numFmtId="0" fontId="11" fillId="0" borderId="6" xfId="0" applyFont="1" applyBorder="1" applyAlignment="1">
      <alignment horizontal="center" vertical="center"/>
    </xf>
    <xf numFmtId="49" fontId="11" fillId="0" borderId="6" xfId="0" applyNumberFormat="1" applyFont="1" applyBorder="1" applyAlignment="1">
      <alignment horizontal="center" vertical="center"/>
    </xf>
    <xf numFmtId="0" fontId="0" fillId="0" borderId="0" xfId="0" applyProtection="1">
      <protection locked="0"/>
    </xf>
    <xf numFmtId="0" fontId="0" fillId="0" borderId="0" xfId="0" applyAlignment="1" applyProtection="1">
      <alignment horizontal="center"/>
      <protection locked="0"/>
    </xf>
    <xf numFmtId="43" fontId="0" fillId="0" borderId="0" xfId="0" applyNumberFormat="1" applyAlignment="1" applyProtection="1">
      <alignment horizontal="center"/>
      <protection locked="0"/>
    </xf>
    <xf numFmtId="164" fontId="16" fillId="6" borderId="0" xfId="2" applyNumberFormat="1" applyFont="1" applyFill="1" applyProtection="1">
      <protection locked="0"/>
    </xf>
    <xf numFmtId="164" fontId="5" fillId="6" borderId="0" xfId="2" applyNumberFormat="1" applyFont="1" applyFill="1" applyAlignment="1" applyProtection="1">
      <alignment horizontal="center" vertical="center"/>
      <protection locked="0"/>
    </xf>
    <xf numFmtId="165" fontId="4" fillId="3" borderId="0" xfId="2" applyNumberFormat="1" applyFont="1" applyFill="1" applyAlignment="1" applyProtection="1">
      <alignment horizontal="right"/>
      <protection locked="0"/>
    </xf>
    <xf numFmtId="0" fontId="7" fillId="3" borderId="0" xfId="0" applyFont="1" applyFill="1" applyProtection="1">
      <protection locked="0"/>
    </xf>
    <xf numFmtId="44" fontId="0" fillId="0" borderId="41" xfId="3" applyFont="1" applyBorder="1" applyProtection="1">
      <protection locked="0"/>
    </xf>
    <xf numFmtId="164" fontId="15" fillId="6" borderId="42" xfId="2" applyNumberFormat="1" applyFont="1" applyFill="1" applyBorder="1" applyProtection="1">
      <protection locked="0"/>
    </xf>
    <xf numFmtId="44" fontId="0" fillId="0" borderId="43" xfId="3" applyFont="1" applyBorder="1" applyProtection="1">
      <protection locked="0"/>
    </xf>
    <xf numFmtId="0" fontId="0" fillId="0" borderId="43" xfId="0" applyBorder="1" applyProtection="1">
      <protection locked="0"/>
    </xf>
    <xf numFmtId="0" fontId="7" fillId="3" borderId="43" xfId="0" applyFont="1" applyFill="1" applyBorder="1" applyProtection="1">
      <protection locked="0"/>
    </xf>
    <xf numFmtId="164" fontId="5" fillId="6" borderId="43" xfId="2" applyNumberFormat="1" applyFont="1" applyFill="1" applyBorder="1" applyAlignment="1" applyProtection="1">
      <alignment horizontal="center" vertical="center"/>
      <protection locked="0"/>
    </xf>
    <xf numFmtId="44" fontId="0" fillId="0" borderId="48" xfId="3" applyFont="1" applyBorder="1" applyProtection="1">
      <protection locked="0"/>
    </xf>
    <xf numFmtId="4" fontId="16" fillId="2" borderId="38" xfId="2" applyNumberFormat="1" applyFont="1" applyFill="1" applyBorder="1" applyAlignment="1" applyProtection="1">
      <alignment horizontal="center"/>
      <protection locked="0"/>
    </xf>
    <xf numFmtId="165" fontId="16" fillId="2" borderId="11" xfId="2" applyNumberFormat="1" applyFont="1" applyFill="1" applyBorder="1" applyAlignment="1" applyProtection="1">
      <alignment horizontal="center"/>
      <protection locked="0"/>
    </xf>
    <xf numFmtId="0" fontId="16" fillId="2" borderId="3" xfId="2" applyFont="1" applyFill="1" applyBorder="1" applyAlignment="1" applyProtection="1">
      <alignment horizontal="center"/>
      <protection locked="0"/>
    </xf>
    <xf numFmtId="4" fontId="16" fillId="2" borderId="3" xfId="2" applyNumberFormat="1" applyFont="1" applyFill="1" applyBorder="1" applyAlignment="1" applyProtection="1">
      <alignment horizontal="center"/>
      <protection locked="0"/>
    </xf>
    <xf numFmtId="164" fontId="16" fillId="2" borderId="3" xfId="2" applyNumberFormat="1" applyFont="1" applyFill="1" applyBorder="1" applyProtection="1">
      <protection locked="0"/>
    </xf>
    <xf numFmtId="0" fontId="20" fillId="5" borderId="7" xfId="0" applyFont="1" applyFill="1" applyBorder="1" applyAlignment="1" applyProtection="1">
      <alignment horizontal="center"/>
      <protection locked="0"/>
    </xf>
    <xf numFmtId="165" fontId="20" fillId="0" borderId="5" xfId="1" applyNumberFormat="1" applyFont="1" applyBorder="1" applyAlignment="1" applyProtection="1">
      <alignment horizontal="center"/>
    </xf>
    <xf numFmtId="0" fontId="20" fillId="5" borderId="9" xfId="0" applyFont="1" applyFill="1" applyBorder="1" applyProtection="1">
      <protection locked="0"/>
    </xf>
    <xf numFmtId="14" fontId="20" fillId="5" borderId="4" xfId="0" applyNumberFormat="1" applyFont="1" applyFill="1" applyBorder="1" applyAlignment="1" applyProtection="1">
      <alignment horizontal="center"/>
      <protection locked="0"/>
    </xf>
    <xf numFmtId="2" fontId="21" fillId="5" borderId="4" xfId="0" applyNumberFormat="1" applyFont="1" applyFill="1" applyBorder="1" applyProtection="1">
      <protection locked="0"/>
    </xf>
    <xf numFmtId="2" fontId="20" fillId="5" borderId="4" xfId="0" applyNumberFormat="1" applyFont="1" applyFill="1" applyBorder="1" applyProtection="1">
      <protection locked="0"/>
    </xf>
    <xf numFmtId="43" fontId="20" fillId="0" borderId="8" xfId="1" applyFont="1" applyBorder="1" applyProtection="1"/>
    <xf numFmtId="0" fontId="20" fillId="5" borderId="6" xfId="0" applyFont="1" applyFill="1" applyBorder="1" applyAlignment="1" applyProtection="1">
      <alignment horizontal="center"/>
      <protection locked="0"/>
    </xf>
    <xf numFmtId="0" fontId="20" fillId="5" borderId="9" xfId="0" applyFont="1" applyFill="1" applyBorder="1" applyAlignment="1" applyProtection="1">
      <alignment horizontal="center"/>
      <protection locked="0"/>
    </xf>
    <xf numFmtId="0" fontId="20" fillId="5" borderId="4" xfId="0" applyFont="1" applyFill="1" applyBorder="1" applyAlignment="1" applyProtection="1">
      <alignment horizontal="center"/>
      <protection locked="0"/>
    </xf>
    <xf numFmtId="167" fontId="20" fillId="5" borderId="4" xfId="0" applyNumberFormat="1" applyFont="1" applyFill="1" applyBorder="1" applyAlignment="1" applyProtection="1">
      <alignment horizontal="center"/>
      <protection locked="0"/>
    </xf>
    <xf numFmtId="168" fontId="20" fillId="5" borderId="4" xfId="0" applyNumberFormat="1" applyFont="1" applyFill="1" applyBorder="1" applyAlignment="1" applyProtection="1">
      <alignment horizontal="center"/>
      <protection locked="0"/>
    </xf>
    <xf numFmtId="0" fontId="20" fillId="5" borderId="4" xfId="0" applyFont="1" applyFill="1" applyBorder="1" applyProtection="1">
      <protection locked="0"/>
    </xf>
    <xf numFmtId="0" fontId="20" fillId="5" borderId="8" xfId="0" applyFont="1" applyFill="1" applyBorder="1" applyAlignment="1" applyProtection="1">
      <alignment horizontal="center"/>
      <protection locked="0"/>
    </xf>
    <xf numFmtId="0" fontId="20" fillId="5" borderId="10" xfId="0" applyFont="1" applyFill="1" applyBorder="1" applyProtection="1">
      <protection locked="0"/>
    </xf>
    <xf numFmtId="14" fontId="20" fillId="5" borderId="5" xfId="0" applyNumberFormat="1" applyFont="1" applyFill="1" applyBorder="1" applyAlignment="1" applyProtection="1">
      <alignment horizontal="center"/>
      <protection locked="0"/>
    </xf>
    <xf numFmtId="2" fontId="21" fillId="5" borderId="5" xfId="0" applyNumberFormat="1" applyFont="1" applyFill="1" applyBorder="1" applyProtection="1">
      <protection locked="0"/>
    </xf>
    <xf numFmtId="2" fontId="20" fillId="5" borderId="5" xfId="0" applyNumberFormat="1" applyFont="1" applyFill="1" applyBorder="1" applyProtection="1">
      <protection locked="0"/>
    </xf>
    <xf numFmtId="0" fontId="20" fillId="5" borderId="10" xfId="0" applyFont="1" applyFill="1" applyBorder="1" applyAlignment="1" applyProtection="1">
      <alignment horizontal="center"/>
      <protection locked="0"/>
    </xf>
    <xf numFmtId="0" fontId="20" fillId="5" borderId="5" xfId="0" applyFont="1" applyFill="1" applyBorder="1" applyAlignment="1" applyProtection="1">
      <alignment horizontal="center"/>
      <protection locked="0"/>
    </xf>
    <xf numFmtId="167" fontId="20" fillId="5" borderId="5" xfId="0" applyNumberFormat="1" applyFont="1" applyFill="1" applyBorder="1" applyAlignment="1" applyProtection="1">
      <alignment horizontal="center"/>
      <protection locked="0"/>
    </xf>
    <xf numFmtId="168" fontId="20" fillId="5" borderId="5" xfId="0" applyNumberFormat="1" applyFont="1" applyFill="1" applyBorder="1" applyAlignment="1" applyProtection="1">
      <alignment horizontal="center"/>
      <protection locked="0"/>
    </xf>
    <xf numFmtId="0" fontId="20" fillId="5" borderId="5" xfId="0" applyFont="1" applyFill="1" applyBorder="1" applyProtection="1">
      <protection locked="0"/>
    </xf>
    <xf numFmtId="14" fontId="20" fillId="5" borderId="5" xfId="0" applyNumberFormat="1" applyFont="1" applyFill="1" applyBorder="1" applyProtection="1">
      <protection locked="0"/>
    </xf>
    <xf numFmtId="0" fontId="20" fillId="5" borderId="13" xfId="0" applyFont="1" applyFill="1" applyBorder="1" applyAlignment="1" applyProtection="1">
      <alignment horizontal="left" wrapText="1"/>
      <protection locked="0"/>
    </xf>
    <xf numFmtId="0" fontId="20" fillId="5" borderId="15" xfId="0" applyFont="1" applyFill="1" applyBorder="1" applyAlignment="1" applyProtection="1">
      <alignment horizontal="left" wrapText="1"/>
      <protection locked="0"/>
    </xf>
    <xf numFmtId="0" fontId="20" fillId="5" borderId="28" xfId="0" applyFont="1" applyFill="1" applyBorder="1" applyAlignment="1" applyProtection="1">
      <alignment horizontal="center"/>
      <protection locked="0"/>
    </xf>
    <xf numFmtId="165" fontId="20" fillId="0" borderId="29" xfId="1" applyNumberFormat="1" applyFont="1" applyBorder="1" applyAlignment="1" applyProtection="1">
      <alignment horizontal="center"/>
    </xf>
    <xf numFmtId="0" fontId="20" fillId="5" borderId="30" xfId="0" applyFont="1" applyFill="1" applyBorder="1" applyProtection="1">
      <protection locked="0"/>
    </xf>
    <xf numFmtId="0" fontId="20" fillId="5" borderId="29" xfId="0" applyFont="1" applyFill="1" applyBorder="1" applyAlignment="1" applyProtection="1">
      <alignment horizontal="center"/>
      <protection locked="0"/>
    </xf>
    <xf numFmtId="2" fontId="21" fillId="5" borderId="29" xfId="0" applyNumberFormat="1" applyFont="1" applyFill="1" applyBorder="1" applyProtection="1">
      <protection locked="0"/>
    </xf>
    <xf numFmtId="0" fontId="20" fillId="5" borderId="29" xfId="0" applyFont="1" applyFill="1" applyBorder="1" applyProtection="1">
      <protection locked="0"/>
    </xf>
    <xf numFmtId="0" fontId="20" fillId="5" borderId="31" xfId="0" applyFont="1" applyFill="1" applyBorder="1" applyAlignment="1" applyProtection="1">
      <alignment horizontal="center"/>
      <protection locked="0"/>
    </xf>
    <xf numFmtId="165" fontId="20" fillId="0" borderId="32" xfId="1" applyNumberFormat="1" applyFont="1" applyBorder="1" applyAlignment="1" applyProtection="1">
      <alignment horizontal="center"/>
    </xf>
    <xf numFmtId="0" fontId="20" fillId="5" borderId="17" xfId="0" applyFont="1" applyFill="1" applyBorder="1" applyProtection="1">
      <protection locked="0"/>
    </xf>
    <xf numFmtId="0" fontId="20" fillId="5" borderId="32" xfId="0" applyFont="1" applyFill="1" applyBorder="1" applyAlignment="1" applyProtection="1">
      <alignment horizontal="center"/>
      <protection locked="0"/>
    </xf>
    <xf numFmtId="2" fontId="21" fillId="5" borderId="32" xfId="0" applyNumberFormat="1" applyFont="1" applyFill="1" applyBorder="1" applyProtection="1">
      <protection locked="0"/>
    </xf>
    <xf numFmtId="0" fontId="20" fillId="5" borderId="33" xfId="0" applyFont="1" applyFill="1" applyBorder="1" applyProtection="1">
      <protection locked="0"/>
    </xf>
    <xf numFmtId="43" fontId="20" fillId="0" borderId="26" xfId="1" applyFont="1" applyBorder="1" applyProtection="1"/>
    <xf numFmtId="0" fontId="20" fillId="5" borderId="35" xfId="0" applyFont="1" applyFill="1" applyBorder="1" applyAlignment="1" applyProtection="1">
      <alignment horizontal="left" wrapText="1"/>
      <protection locked="0"/>
    </xf>
    <xf numFmtId="0" fontId="20" fillId="5" borderId="24" xfId="0" applyFont="1" applyFill="1" applyBorder="1" applyAlignment="1" applyProtection="1">
      <alignment horizontal="center"/>
      <protection locked="0"/>
    </xf>
    <xf numFmtId="168" fontId="20" fillId="5" borderId="24" xfId="0" applyNumberFormat="1" applyFont="1" applyFill="1" applyBorder="1" applyAlignment="1" applyProtection="1">
      <alignment horizontal="center"/>
      <protection locked="0"/>
    </xf>
    <xf numFmtId="0" fontId="20" fillId="5" borderId="24" xfId="0" applyFont="1" applyFill="1" applyBorder="1" applyProtection="1">
      <protection locked="0"/>
    </xf>
    <xf numFmtId="14" fontId="20" fillId="5" borderId="22" xfId="0" applyNumberFormat="1" applyFont="1" applyFill="1" applyBorder="1" applyProtection="1">
      <protection locked="0"/>
    </xf>
    <xf numFmtId="14" fontId="20" fillId="5" borderId="21" xfId="0" applyNumberFormat="1" applyFont="1" applyFill="1" applyBorder="1" applyProtection="1">
      <protection locked="0"/>
    </xf>
    <xf numFmtId="14" fontId="20" fillId="5" borderId="52" xfId="0" applyNumberFormat="1" applyFont="1" applyFill="1" applyBorder="1" applyProtection="1">
      <protection locked="0"/>
    </xf>
    <xf numFmtId="14" fontId="20" fillId="5" borderId="29" xfId="0" applyNumberFormat="1" applyFont="1" applyFill="1" applyBorder="1" applyProtection="1">
      <protection locked="0"/>
    </xf>
    <xf numFmtId="14" fontId="20" fillId="5" borderId="53" xfId="0" applyNumberFormat="1" applyFont="1" applyFill="1" applyBorder="1" applyProtection="1">
      <protection locked="0"/>
    </xf>
    <xf numFmtId="14" fontId="20" fillId="5" borderId="32" xfId="0" applyNumberFormat="1" applyFont="1" applyFill="1" applyBorder="1" applyProtection="1">
      <protection locked="0"/>
    </xf>
    <xf numFmtId="0" fontId="20" fillId="5" borderId="32" xfId="0" applyFont="1" applyFill="1" applyBorder="1" applyProtection="1">
      <protection locked="0"/>
    </xf>
    <xf numFmtId="0" fontId="20" fillId="5" borderId="22" xfId="0" applyFont="1" applyFill="1" applyBorder="1" applyAlignment="1" applyProtection="1">
      <alignment horizontal="center"/>
      <protection locked="0"/>
    </xf>
    <xf numFmtId="168" fontId="20" fillId="5" borderId="22" xfId="0" applyNumberFormat="1" applyFont="1" applyFill="1" applyBorder="1" applyAlignment="1" applyProtection="1">
      <alignment horizontal="center"/>
      <protection locked="0"/>
    </xf>
    <xf numFmtId="167" fontId="20" fillId="5" borderId="29" xfId="0" applyNumberFormat="1" applyFont="1" applyFill="1" applyBorder="1" applyAlignment="1" applyProtection="1">
      <alignment horizontal="center"/>
      <protection locked="0"/>
    </xf>
    <xf numFmtId="167" fontId="20" fillId="5" borderId="32" xfId="0" applyNumberFormat="1" applyFont="1" applyFill="1" applyBorder="1" applyAlignment="1" applyProtection="1">
      <alignment horizontal="center"/>
      <protection locked="0"/>
    </xf>
    <xf numFmtId="0" fontId="20" fillId="5" borderId="54" xfId="0" applyFont="1" applyFill="1" applyBorder="1" applyAlignment="1" applyProtection="1">
      <alignment horizontal="center"/>
      <protection locked="0"/>
    </xf>
    <xf numFmtId="0" fontId="20" fillId="5" borderId="34" xfId="0" applyFont="1" applyFill="1" applyBorder="1" applyAlignment="1" applyProtection="1">
      <alignment horizontal="center"/>
      <protection locked="0"/>
    </xf>
    <xf numFmtId="0" fontId="20" fillId="5" borderId="55" xfId="0" applyFont="1" applyFill="1" applyBorder="1" applyAlignment="1" applyProtection="1">
      <alignment horizontal="left" wrapText="1"/>
      <protection locked="0"/>
    </xf>
    <xf numFmtId="0" fontId="0" fillId="0" borderId="40" xfId="0" applyBorder="1" applyProtection="1">
      <protection locked="0"/>
    </xf>
    <xf numFmtId="0" fontId="20" fillId="5" borderId="54" xfId="0" applyFont="1" applyFill="1" applyBorder="1" applyProtection="1">
      <protection locked="0"/>
    </xf>
    <xf numFmtId="0" fontId="20" fillId="5" borderId="56" xfId="0" applyFont="1" applyFill="1" applyBorder="1" applyProtection="1">
      <protection locked="0"/>
    </xf>
    <xf numFmtId="0" fontId="20" fillId="5" borderId="57" xfId="0" applyFont="1" applyFill="1" applyBorder="1" applyAlignment="1" applyProtection="1">
      <alignment horizontal="left" wrapText="1"/>
      <protection locked="0"/>
    </xf>
    <xf numFmtId="0" fontId="20" fillId="5" borderId="56" xfId="0" applyFont="1" applyFill="1" applyBorder="1" applyAlignment="1" applyProtection="1">
      <alignment horizontal="center"/>
      <protection locked="0"/>
    </xf>
    <xf numFmtId="165" fontId="20" fillId="0" borderId="56" xfId="1" applyNumberFormat="1" applyFont="1" applyBorder="1" applyAlignment="1" applyProtection="1">
      <alignment horizontal="center"/>
    </xf>
    <xf numFmtId="2" fontId="21" fillId="5" borderId="56" xfId="0" applyNumberFormat="1" applyFont="1" applyFill="1" applyBorder="1" applyProtection="1">
      <protection locked="0"/>
    </xf>
    <xf numFmtId="0" fontId="20" fillId="5" borderId="58" xfId="0" applyFont="1" applyFill="1" applyBorder="1" applyProtection="1">
      <protection locked="0"/>
    </xf>
    <xf numFmtId="43" fontId="20" fillId="0" borderId="59" xfId="1" applyFont="1" applyBorder="1" applyProtection="1"/>
    <xf numFmtId="0" fontId="20" fillId="5" borderId="60" xfId="0" applyFont="1" applyFill="1" applyBorder="1" applyAlignment="1" applyProtection="1">
      <alignment horizontal="center"/>
      <protection locked="0"/>
    </xf>
    <xf numFmtId="0" fontId="20" fillId="5" borderId="61" xfId="0" applyFont="1" applyFill="1" applyBorder="1" applyAlignment="1" applyProtection="1">
      <alignment horizontal="center"/>
      <protection locked="0"/>
    </xf>
    <xf numFmtId="167" fontId="20" fillId="5" borderId="56" xfId="0" applyNumberFormat="1" applyFont="1" applyFill="1" applyBorder="1" applyAlignment="1" applyProtection="1">
      <alignment horizontal="center"/>
      <protection locked="0"/>
    </xf>
    <xf numFmtId="168" fontId="20" fillId="5" borderId="56" xfId="0" applyNumberFormat="1" applyFont="1" applyFill="1" applyBorder="1" applyAlignment="1" applyProtection="1">
      <alignment horizontal="center"/>
      <protection locked="0"/>
    </xf>
    <xf numFmtId="0" fontId="20" fillId="5" borderId="67" xfId="0" applyFont="1" applyFill="1" applyBorder="1" applyAlignment="1" applyProtection="1">
      <alignment horizontal="left" wrapText="1"/>
      <protection locked="0"/>
    </xf>
    <xf numFmtId="0" fontId="20" fillId="5" borderId="72" xfId="0" applyFont="1" applyFill="1" applyBorder="1" applyAlignment="1" applyProtection="1">
      <alignment horizontal="left" wrapText="1"/>
      <protection locked="0"/>
    </xf>
    <xf numFmtId="0" fontId="20" fillId="5" borderId="70" xfId="0" applyFont="1" applyFill="1" applyBorder="1" applyAlignment="1" applyProtection="1">
      <alignment horizontal="left" wrapText="1"/>
      <protection locked="0"/>
    </xf>
    <xf numFmtId="0" fontId="20" fillId="5" borderId="73" xfId="0" applyFont="1" applyFill="1" applyBorder="1" applyAlignment="1" applyProtection="1">
      <alignment horizontal="left" wrapText="1"/>
      <protection locked="0"/>
    </xf>
    <xf numFmtId="0" fontId="20" fillId="5" borderId="71" xfId="0" applyFont="1" applyFill="1" applyBorder="1" applyAlignment="1" applyProtection="1">
      <alignment horizontal="left" wrapText="1"/>
      <protection locked="0"/>
    </xf>
    <xf numFmtId="0" fontId="20" fillId="5" borderId="18" xfId="0" applyFont="1" applyFill="1" applyBorder="1" applyAlignment="1" applyProtection="1">
      <alignment horizontal="left" wrapText="1"/>
      <protection locked="0"/>
    </xf>
    <xf numFmtId="0" fontId="20" fillId="5" borderId="16" xfId="0" applyFont="1" applyFill="1" applyBorder="1" applyAlignment="1" applyProtection="1">
      <alignment horizontal="left" wrapText="1"/>
      <protection locked="0"/>
    </xf>
    <xf numFmtId="0" fontId="20" fillId="5" borderId="68" xfId="0" applyFont="1" applyFill="1" applyBorder="1" applyAlignment="1" applyProtection="1">
      <alignment horizontal="left" wrapText="1"/>
      <protection locked="0"/>
    </xf>
    <xf numFmtId="0" fontId="20" fillId="5" borderId="62" xfId="0" applyFont="1" applyFill="1" applyBorder="1" applyAlignment="1" applyProtection="1">
      <alignment horizontal="left" wrapText="1"/>
      <protection locked="0"/>
    </xf>
    <xf numFmtId="0" fontId="20" fillId="5" borderId="63" xfId="0" applyFont="1" applyFill="1" applyBorder="1" applyAlignment="1" applyProtection="1">
      <alignment horizontal="left" wrapText="1"/>
      <protection locked="0"/>
    </xf>
    <xf numFmtId="0" fontId="20" fillId="5" borderId="69" xfId="0" applyFont="1" applyFill="1" applyBorder="1" applyAlignment="1" applyProtection="1">
      <alignment horizontal="left" wrapText="1"/>
      <protection locked="0"/>
    </xf>
    <xf numFmtId="0" fontId="20" fillId="5" borderId="13" xfId="0" applyFont="1" applyFill="1" applyBorder="1" applyAlignment="1" applyProtection="1">
      <alignment horizontal="left" wrapText="1"/>
      <protection locked="0"/>
    </xf>
    <xf numFmtId="0" fontId="20" fillId="5" borderId="0" xfId="0" applyFont="1" applyFill="1" applyAlignment="1" applyProtection="1">
      <alignment horizontal="left" wrapText="1"/>
      <protection locked="0"/>
    </xf>
    <xf numFmtId="0" fontId="20" fillId="5" borderId="43" xfId="0" applyFont="1" applyFill="1" applyBorder="1" applyAlignment="1" applyProtection="1">
      <alignment horizontal="left" wrapText="1"/>
      <protection locked="0"/>
    </xf>
    <xf numFmtId="0" fontId="20" fillId="5" borderId="20" xfId="0" applyFont="1" applyFill="1" applyBorder="1" applyAlignment="1" applyProtection="1">
      <alignment horizontal="left" wrapText="1"/>
      <protection locked="0"/>
    </xf>
    <xf numFmtId="0" fontId="20" fillId="5" borderId="14" xfId="0" applyFont="1" applyFill="1" applyBorder="1" applyAlignment="1" applyProtection="1">
      <alignment horizontal="left" wrapText="1"/>
      <protection locked="0"/>
    </xf>
    <xf numFmtId="0" fontId="20" fillId="5" borderId="65" xfId="0" applyFont="1" applyFill="1" applyBorder="1" applyAlignment="1" applyProtection="1">
      <alignment horizontal="left" wrapText="1"/>
      <protection locked="0"/>
    </xf>
    <xf numFmtId="0" fontId="20" fillId="5" borderId="19" xfId="0" applyFont="1" applyFill="1" applyBorder="1" applyAlignment="1" applyProtection="1">
      <alignment horizontal="left" wrapText="1"/>
      <protection locked="0"/>
    </xf>
    <xf numFmtId="0" fontId="20" fillId="5" borderId="25" xfId="0" applyFont="1" applyFill="1" applyBorder="1" applyAlignment="1" applyProtection="1">
      <alignment horizontal="left" wrapText="1"/>
      <protection locked="0"/>
    </xf>
    <xf numFmtId="0" fontId="20" fillId="5" borderId="66" xfId="0" applyFont="1" applyFill="1" applyBorder="1" applyAlignment="1" applyProtection="1">
      <alignment horizontal="left" wrapText="1"/>
      <protection locked="0"/>
    </xf>
    <xf numFmtId="164" fontId="12" fillId="6" borderId="39" xfId="2" applyNumberFormat="1" applyFont="1" applyFill="1" applyBorder="1" applyAlignment="1" applyProtection="1">
      <alignment horizontal="center"/>
      <protection locked="0"/>
    </xf>
    <xf numFmtId="164" fontId="12" fillId="6" borderId="40" xfId="2" applyNumberFormat="1" applyFont="1" applyFill="1" applyBorder="1" applyAlignment="1" applyProtection="1">
      <alignment horizontal="center"/>
      <protection locked="0"/>
    </xf>
    <xf numFmtId="164" fontId="12" fillId="6" borderId="41" xfId="2" applyNumberFormat="1" applyFont="1" applyFill="1" applyBorder="1" applyAlignment="1" applyProtection="1">
      <alignment horizontal="center"/>
      <protection locked="0"/>
    </xf>
    <xf numFmtId="165" fontId="4" fillId="3" borderId="40" xfId="2" applyNumberFormat="1" applyFont="1" applyFill="1" applyBorder="1" applyAlignment="1" applyProtection="1">
      <alignment horizontal="right"/>
      <protection locked="0"/>
    </xf>
    <xf numFmtId="165" fontId="4" fillId="3" borderId="0" xfId="2" applyNumberFormat="1" applyFont="1" applyFill="1" applyAlignment="1" applyProtection="1">
      <alignment horizontal="right"/>
      <protection locked="0"/>
    </xf>
    <xf numFmtId="165" fontId="6" fillId="3" borderId="0" xfId="2" applyNumberFormat="1" applyFont="1" applyFill="1" applyAlignment="1" applyProtection="1">
      <alignment horizontal="right"/>
      <protection locked="0"/>
    </xf>
    <xf numFmtId="164" fontId="15" fillId="6" borderId="42" xfId="2" applyNumberFormat="1" applyFont="1" applyFill="1" applyBorder="1" applyAlignment="1" applyProtection="1">
      <alignment horizontal="center"/>
      <protection locked="0"/>
    </xf>
    <xf numFmtId="164" fontId="15" fillId="6" borderId="0" xfId="2" applyNumberFormat="1" applyFont="1" applyFill="1" applyAlignment="1" applyProtection="1">
      <alignment horizontal="center"/>
      <protection locked="0"/>
    </xf>
    <xf numFmtId="164" fontId="15" fillId="6" borderId="43" xfId="2" applyNumberFormat="1" applyFont="1" applyFill="1" applyBorder="1" applyAlignment="1" applyProtection="1">
      <alignment horizontal="center"/>
      <protection locked="0"/>
    </xf>
    <xf numFmtId="164" fontId="18" fillId="6" borderId="42" xfId="2" applyNumberFormat="1" applyFont="1" applyFill="1" applyBorder="1" applyAlignment="1" applyProtection="1">
      <alignment horizontal="center"/>
      <protection locked="0"/>
    </xf>
    <xf numFmtId="164" fontId="18" fillId="6" borderId="0" xfId="2" applyNumberFormat="1" applyFont="1" applyFill="1" applyAlignment="1" applyProtection="1">
      <alignment horizontal="center"/>
      <protection locked="0"/>
    </xf>
    <xf numFmtId="164" fontId="18" fillId="6" borderId="43" xfId="2" applyNumberFormat="1" applyFont="1" applyFill="1" applyBorder="1" applyAlignment="1" applyProtection="1">
      <alignment horizontal="center"/>
      <protection locked="0"/>
    </xf>
    <xf numFmtId="164" fontId="12" fillId="6" borderId="42" xfId="2" applyNumberFormat="1" applyFont="1" applyFill="1" applyBorder="1" applyAlignment="1" applyProtection="1">
      <alignment horizontal="center" vertical="center"/>
      <protection locked="0"/>
    </xf>
    <xf numFmtId="164" fontId="12" fillId="6" borderId="0" xfId="2" applyNumberFormat="1" applyFont="1" applyFill="1" applyAlignment="1" applyProtection="1">
      <alignment horizontal="center" vertical="center"/>
      <protection locked="0"/>
    </xf>
    <xf numFmtId="164" fontId="12" fillId="6" borderId="43" xfId="2" applyNumberFormat="1" applyFont="1" applyFill="1" applyBorder="1" applyAlignment="1" applyProtection="1">
      <alignment horizontal="center" vertical="center"/>
      <protection locked="0"/>
    </xf>
    <xf numFmtId="0" fontId="16" fillId="2" borderId="49" xfId="2" applyFont="1" applyFill="1" applyBorder="1" applyAlignment="1" applyProtection="1">
      <alignment horizontal="center"/>
      <protection locked="0"/>
    </xf>
    <xf numFmtId="0" fontId="16" fillId="2" borderId="50" xfId="2" applyFont="1" applyFill="1" applyBorder="1" applyAlignment="1" applyProtection="1">
      <alignment horizontal="center"/>
      <protection locked="0"/>
    </xf>
    <xf numFmtId="0" fontId="16" fillId="2" borderId="51" xfId="2" applyFont="1" applyFill="1" applyBorder="1" applyAlignment="1" applyProtection="1">
      <alignment horizontal="center"/>
      <protection locked="0"/>
    </xf>
    <xf numFmtId="164" fontId="8" fillId="4" borderId="46" xfId="2" applyNumberFormat="1" applyFont="1" applyFill="1" applyBorder="1" applyAlignment="1" applyProtection="1">
      <alignment horizontal="center" vertical="center" wrapText="1"/>
      <protection locked="0"/>
    </xf>
    <xf numFmtId="164" fontId="8" fillId="4" borderId="47" xfId="2" applyNumberFormat="1" applyFont="1" applyFill="1" applyBorder="1" applyAlignment="1" applyProtection="1">
      <alignment horizontal="center" vertical="center" wrapText="1"/>
      <protection locked="0"/>
    </xf>
    <xf numFmtId="166" fontId="16" fillId="2" borderId="64" xfId="2" applyNumberFormat="1" applyFont="1" applyFill="1" applyBorder="1" applyAlignment="1" applyProtection="1">
      <alignment horizontal="center" vertical="center"/>
      <protection locked="0"/>
    </xf>
    <xf numFmtId="166" fontId="16" fillId="2" borderId="40" xfId="2" applyNumberFormat="1" applyFont="1" applyFill="1" applyBorder="1" applyAlignment="1" applyProtection="1">
      <alignment horizontal="center" vertical="center"/>
      <protection locked="0"/>
    </xf>
    <xf numFmtId="166" fontId="16" fillId="2" borderId="41" xfId="2" applyNumberFormat="1" applyFont="1" applyFill="1" applyBorder="1" applyAlignment="1" applyProtection="1">
      <alignment horizontal="center" vertical="center"/>
      <protection locked="0"/>
    </xf>
    <xf numFmtId="166" fontId="16" fillId="2" borderId="12" xfId="2" applyNumberFormat="1" applyFont="1" applyFill="1" applyBorder="1" applyAlignment="1" applyProtection="1">
      <alignment horizontal="center" vertical="center"/>
      <protection locked="0"/>
    </xf>
    <xf numFmtId="166" fontId="16" fillId="2" borderId="0" xfId="2" applyNumberFormat="1" applyFont="1" applyFill="1" applyAlignment="1" applyProtection="1">
      <alignment horizontal="center" vertical="center"/>
      <protection locked="0"/>
    </xf>
    <xf numFmtId="166" fontId="16" fillId="2" borderId="43" xfId="2" applyNumberFormat="1" applyFont="1" applyFill="1" applyBorder="1" applyAlignment="1" applyProtection="1">
      <alignment horizontal="center" vertical="center"/>
      <protection locked="0"/>
    </xf>
    <xf numFmtId="164" fontId="8" fillId="4" borderId="44" xfId="2" applyNumberFormat="1" applyFont="1" applyFill="1" applyBorder="1" applyAlignment="1" applyProtection="1">
      <alignment horizontal="center" vertical="center" wrapText="1"/>
      <protection locked="0"/>
    </xf>
    <xf numFmtId="164" fontId="8" fillId="4" borderId="45" xfId="2" applyNumberFormat="1" applyFont="1" applyFill="1" applyBorder="1" applyAlignment="1" applyProtection="1">
      <alignment horizontal="center" vertical="center" wrapText="1"/>
      <protection locked="0"/>
    </xf>
    <xf numFmtId="49" fontId="16" fillId="2" borderId="27" xfId="2" applyNumberFormat="1" applyFont="1" applyFill="1" applyBorder="1" applyAlignment="1" applyProtection="1">
      <alignment horizontal="center" vertical="center"/>
      <protection locked="0"/>
    </xf>
    <xf numFmtId="0" fontId="19" fillId="2" borderId="1" xfId="2" applyFont="1" applyFill="1" applyBorder="1" applyAlignment="1" applyProtection="1">
      <alignment horizontal="center" vertical="center"/>
      <protection locked="0"/>
    </xf>
    <xf numFmtId="166" fontId="16" fillId="2" borderId="23" xfId="2" applyNumberFormat="1" applyFont="1" applyFill="1" applyBorder="1" applyAlignment="1" applyProtection="1">
      <alignment horizontal="center" vertical="center"/>
      <protection locked="0"/>
    </xf>
    <xf numFmtId="0" fontId="19" fillId="2" borderId="2" xfId="2" applyFont="1" applyFill="1" applyBorder="1" applyAlignment="1" applyProtection="1">
      <alignment horizontal="center" vertical="center"/>
      <protection locked="0"/>
    </xf>
    <xf numFmtId="49" fontId="16" fillId="2" borderId="36" xfId="2" applyNumberFormat="1" applyFont="1" applyFill="1" applyBorder="1" applyAlignment="1" applyProtection="1">
      <alignment horizontal="center" vertical="center"/>
      <protection locked="0"/>
    </xf>
    <xf numFmtId="0" fontId="19" fillId="2" borderId="37" xfId="2" applyFont="1" applyFill="1" applyBorder="1" applyAlignment="1" applyProtection="1">
      <alignment horizontal="center" vertical="center"/>
      <protection locked="0"/>
    </xf>
    <xf numFmtId="166" fontId="16" fillId="2" borderId="23" xfId="2" applyNumberFormat="1" applyFont="1" applyFill="1" applyBorder="1" applyAlignment="1" applyProtection="1">
      <alignment horizontal="center" vertical="center" wrapText="1"/>
      <protection locked="0"/>
    </xf>
    <xf numFmtId="0" fontId="19" fillId="2" borderId="2" xfId="2" applyFont="1" applyFill="1" applyBorder="1" applyAlignment="1" applyProtection="1">
      <alignment horizontal="center" vertical="center" wrapText="1"/>
      <protection locked="0"/>
    </xf>
    <xf numFmtId="43" fontId="16" fillId="2" borderId="23" xfId="1" applyFont="1" applyFill="1" applyBorder="1" applyAlignment="1" applyProtection="1">
      <alignment horizontal="center" vertical="center" wrapText="1"/>
      <protection locked="0"/>
    </xf>
    <xf numFmtId="43" fontId="19" fillId="2" borderId="2" xfId="1" applyFont="1" applyFill="1" applyBorder="1" applyAlignment="1" applyProtection="1">
      <alignment horizontal="center" vertical="center" wrapText="1"/>
      <protection locked="0"/>
    </xf>
    <xf numFmtId="0" fontId="19" fillId="2" borderId="23" xfId="2" applyFont="1" applyFill="1" applyBorder="1" applyAlignment="1" applyProtection="1">
      <alignment horizontal="center" vertical="center" wrapText="1"/>
      <protection locked="0"/>
    </xf>
    <xf numFmtId="166" fontId="16" fillId="2" borderId="2" xfId="2" applyNumberFormat="1" applyFont="1" applyFill="1" applyBorder="1" applyAlignment="1" applyProtection="1">
      <alignment horizontal="center" vertical="center" wrapText="1"/>
      <protection locked="0"/>
    </xf>
    <xf numFmtId="0" fontId="16" fillId="2" borderId="23" xfId="2" applyFont="1" applyFill="1" applyBorder="1" applyAlignment="1" applyProtection="1">
      <alignment horizontal="center" vertical="center"/>
      <protection locked="0"/>
    </xf>
    <xf numFmtId="0" fontId="16" fillId="2" borderId="2" xfId="2" applyFont="1" applyFill="1" applyBorder="1" applyAlignment="1" applyProtection="1">
      <alignment horizontal="center" vertical="center"/>
      <protection locked="0"/>
    </xf>
    <xf numFmtId="0" fontId="16" fillId="2" borderId="2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164" fontId="14" fillId="6" borderId="42" xfId="2" applyNumberFormat="1" applyFont="1" applyFill="1" applyBorder="1" applyAlignment="1" applyProtection="1">
      <alignment horizontal="center" vertical="center"/>
      <protection locked="0"/>
    </xf>
    <xf numFmtId="164" fontId="14" fillId="6" borderId="0" xfId="2" applyNumberFormat="1" applyFont="1" applyFill="1" applyAlignment="1" applyProtection="1">
      <alignment horizontal="center" vertical="center"/>
      <protection locked="0"/>
    </xf>
    <xf numFmtId="164" fontId="14" fillId="6" borderId="43" xfId="2" applyNumberFormat="1" applyFont="1" applyFill="1" applyBorder="1" applyAlignment="1" applyProtection="1">
      <alignment horizontal="center" vertical="center"/>
      <protection locked="0"/>
    </xf>
  </cellXfs>
  <cellStyles count="4">
    <cellStyle name="Comma" xfId="1" builtinId="3"/>
    <cellStyle name="Currency" xfId="3" builtinId="4"/>
    <cellStyle name="Normal" xfId="0" builtinId="0"/>
    <cellStyle name="Normal 2" xfId="2" xr:uid="{00000000-0005-0000-0000-000003000000}"/>
  </cellStyles>
  <dxfs count="0"/>
  <tableStyles count="0" defaultTableStyle="TableStyleMedium2" defaultPivotStyle="PivotStyleLight16"/>
  <colors>
    <mruColors>
      <color rgb="FFFFC000"/>
      <color rgb="FF1B48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325229</xdr:colOff>
      <xdr:row>0</xdr:row>
      <xdr:rowOff>52032</xdr:rowOff>
    </xdr:from>
    <xdr:to>
      <xdr:col>0</xdr:col>
      <xdr:colOff>1452492</xdr:colOff>
      <xdr:row>5</xdr:row>
      <xdr:rowOff>148013</xdr:rowOff>
    </xdr:to>
    <xdr:pic>
      <xdr:nvPicPr>
        <xdr:cNvPr id="4" name="Picture 3"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229" y="52032"/>
          <a:ext cx="1127263" cy="1162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58"/>
  <sheetViews>
    <sheetView showGridLines="0" tabSelected="1" zoomScale="140" zoomScaleNormal="140" workbookViewId="0">
      <selection activeCell="C16" sqref="C16"/>
    </sheetView>
  </sheetViews>
  <sheetFormatPr defaultColWidth="9.140625" defaultRowHeight="15" x14ac:dyDescent="0.25"/>
  <cols>
    <col min="1" max="1" width="32.42578125" style="11" customWidth="1"/>
    <col min="2" max="3" width="9.140625" style="11"/>
    <col min="4" max="4" width="34.7109375" style="11" customWidth="1"/>
    <col min="5" max="5" width="13.5703125" style="11" customWidth="1"/>
    <col min="6" max="6" width="13.42578125" style="11" customWidth="1"/>
    <col min="7" max="8" width="9.140625" style="11"/>
    <col min="9" max="9" width="12.28515625" style="11" customWidth="1"/>
    <col min="10" max="13" width="9.140625" style="11"/>
    <col min="14" max="14" width="14.42578125" style="11" customWidth="1"/>
    <col min="15" max="15" width="9.140625" style="11"/>
    <col min="16" max="16" width="14.42578125" style="11" customWidth="1"/>
    <col min="17" max="17" width="23.85546875" style="11" customWidth="1"/>
    <col min="18" max="18" width="12.7109375" style="11" customWidth="1"/>
    <col min="19" max="19" width="26" style="11" customWidth="1"/>
    <col min="20" max="20" width="9.140625" style="11"/>
    <col min="21" max="21" width="13.28515625" style="11" customWidth="1"/>
    <col min="22" max="45" width="0" style="11" hidden="1" customWidth="1"/>
    <col min="46" max="46" width="9.140625" style="11"/>
    <col min="47" max="47" width="0" style="11" hidden="1" customWidth="1"/>
    <col min="48" max="48" width="10.140625" style="12" hidden="1" customWidth="1"/>
    <col min="49" max="49" width="0" style="11" hidden="1" customWidth="1"/>
    <col min="50" max="16384" width="9.140625" style="11"/>
  </cols>
  <sheetData>
    <row r="1" spans="1:48" ht="21.75" thickTop="1" x14ac:dyDescent="0.35">
      <c r="A1" s="120" t="s">
        <v>0</v>
      </c>
      <c r="B1" s="121"/>
      <c r="C1" s="121"/>
      <c r="D1" s="121"/>
      <c r="E1" s="121"/>
      <c r="F1" s="121"/>
      <c r="G1" s="121"/>
      <c r="H1" s="121"/>
      <c r="I1" s="121"/>
      <c r="J1" s="121"/>
      <c r="K1" s="121"/>
      <c r="L1" s="121"/>
      <c r="M1" s="121"/>
      <c r="N1" s="121"/>
      <c r="O1" s="121"/>
      <c r="P1" s="121"/>
      <c r="Q1" s="121"/>
      <c r="R1" s="122"/>
      <c r="S1" s="123" t="s">
        <v>1</v>
      </c>
      <c r="T1" s="123"/>
      <c r="U1" s="18">
        <f>AV5</f>
        <v>0</v>
      </c>
    </row>
    <row r="2" spans="1:48" ht="15.75" x14ac:dyDescent="0.25">
      <c r="A2" s="19"/>
      <c r="B2" s="14"/>
      <c r="C2" s="14"/>
      <c r="D2" s="14"/>
      <c r="E2" s="14"/>
      <c r="F2" s="14"/>
      <c r="G2" s="14"/>
      <c r="H2" s="14"/>
      <c r="I2" s="15"/>
      <c r="J2" s="15"/>
      <c r="K2" s="15"/>
      <c r="L2" s="15"/>
      <c r="M2" s="15"/>
      <c r="N2" s="15"/>
      <c r="O2" s="15"/>
      <c r="P2" s="15"/>
      <c r="Q2" s="15"/>
      <c r="R2" s="23"/>
      <c r="S2" s="124" t="s">
        <v>3</v>
      </c>
      <c r="T2" s="124"/>
      <c r="U2" s="20">
        <f t="shared" ref="U2:U3" si="0">AV6</f>
        <v>0</v>
      </c>
    </row>
    <row r="3" spans="1:48" ht="15.2" customHeight="1" x14ac:dyDescent="0.25">
      <c r="A3" s="126" t="s">
        <v>2</v>
      </c>
      <c r="B3" s="127"/>
      <c r="C3" s="127"/>
      <c r="D3" s="127"/>
      <c r="E3" s="127"/>
      <c r="F3" s="127"/>
      <c r="G3" s="127"/>
      <c r="H3" s="127"/>
      <c r="I3" s="127"/>
      <c r="J3" s="127"/>
      <c r="K3" s="127"/>
      <c r="L3" s="127"/>
      <c r="M3" s="127"/>
      <c r="N3" s="127"/>
      <c r="O3" s="127"/>
      <c r="P3" s="127"/>
      <c r="Q3" s="127"/>
      <c r="R3" s="128"/>
      <c r="S3" s="124" t="s">
        <v>5</v>
      </c>
      <c r="T3" s="124"/>
      <c r="U3" s="20">
        <f t="shared" si="0"/>
        <v>0</v>
      </c>
    </row>
    <row r="4" spans="1:48" ht="15.75" x14ac:dyDescent="0.25">
      <c r="A4" s="129" t="s">
        <v>4</v>
      </c>
      <c r="B4" s="130"/>
      <c r="C4" s="130"/>
      <c r="D4" s="130"/>
      <c r="E4" s="130"/>
      <c r="F4" s="130"/>
      <c r="G4" s="130"/>
      <c r="H4" s="130"/>
      <c r="I4" s="130"/>
      <c r="J4" s="130"/>
      <c r="K4" s="130"/>
      <c r="L4" s="130"/>
      <c r="M4" s="130"/>
      <c r="N4" s="130"/>
      <c r="O4" s="130"/>
      <c r="P4" s="130"/>
      <c r="Q4" s="130"/>
      <c r="R4" s="131"/>
      <c r="S4" s="16"/>
      <c r="U4" s="21"/>
    </row>
    <row r="5" spans="1:48" ht="15.75" customHeight="1" thickBot="1" x14ac:dyDescent="0.3">
      <c r="A5" s="132" t="s">
        <v>6</v>
      </c>
      <c r="B5" s="133"/>
      <c r="C5" s="133"/>
      <c r="D5" s="133"/>
      <c r="E5" s="133"/>
      <c r="F5" s="133"/>
      <c r="G5" s="133"/>
      <c r="H5" s="133"/>
      <c r="I5" s="133"/>
      <c r="J5" s="133"/>
      <c r="K5" s="133"/>
      <c r="L5" s="133"/>
      <c r="M5" s="133"/>
      <c r="N5" s="133"/>
      <c r="O5" s="133"/>
      <c r="P5" s="133"/>
      <c r="Q5" s="133"/>
      <c r="R5" s="134"/>
      <c r="S5" s="125" t="s">
        <v>7</v>
      </c>
      <c r="T5" s="125"/>
      <c r="U5" s="24">
        <f>AV9</f>
        <v>0</v>
      </c>
      <c r="AV5" s="13">
        <f>AV8*0.062</f>
        <v>0</v>
      </c>
    </row>
    <row r="6" spans="1:48" ht="15.2" customHeight="1" thickTop="1" x14ac:dyDescent="0.25">
      <c r="A6" s="164" t="s">
        <v>8</v>
      </c>
      <c r="B6" s="165"/>
      <c r="C6" s="165"/>
      <c r="D6" s="165"/>
      <c r="E6" s="165"/>
      <c r="F6" s="165"/>
      <c r="G6" s="165"/>
      <c r="H6" s="165"/>
      <c r="I6" s="165"/>
      <c r="J6" s="165"/>
      <c r="K6" s="165"/>
      <c r="L6" s="165"/>
      <c r="M6" s="165"/>
      <c r="N6" s="165"/>
      <c r="O6" s="165"/>
      <c r="P6" s="165"/>
      <c r="Q6" s="165"/>
      <c r="R6" s="166"/>
      <c r="S6" s="17"/>
      <c r="T6" s="17"/>
      <c r="U6" s="22"/>
      <c r="AV6" s="12">
        <f>+AV8*0.0145</f>
        <v>0</v>
      </c>
    </row>
    <row r="7" spans="1:48" ht="15.75" customHeight="1" thickBot="1" x14ac:dyDescent="0.3">
      <c r="A7" s="146" t="s">
        <v>9</v>
      </c>
      <c r="B7" s="147"/>
      <c r="C7" s="147"/>
      <c r="D7" s="147"/>
      <c r="E7" s="147"/>
      <c r="F7" s="147"/>
      <c r="G7" s="147"/>
      <c r="H7" s="147"/>
      <c r="I7" s="147"/>
      <c r="J7" s="147"/>
      <c r="K7" s="147"/>
      <c r="L7" s="147"/>
      <c r="M7" s="147"/>
      <c r="N7" s="147"/>
      <c r="O7" s="147"/>
      <c r="P7" s="147"/>
      <c r="Q7" s="147"/>
      <c r="R7" s="147"/>
      <c r="S7" s="147"/>
      <c r="T7" s="138"/>
      <c r="U7" s="139"/>
      <c r="AV7" s="12">
        <f>+AV8*0.029</f>
        <v>0</v>
      </c>
    </row>
    <row r="8" spans="1:48" ht="16.5" thickTop="1" x14ac:dyDescent="0.25">
      <c r="A8" s="148" t="s">
        <v>10</v>
      </c>
      <c r="B8" s="150" t="s">
        <v>11</v>
      </c>
      <c r="C8" s="152" t="s">
        <v>12</v>
      </c>
      <c r="D8" s="153"/>
      <c r="E8" s="150" t="s">
        <v>13</v>
      </c>
      <c r="F8" s="150" t="s">
        <v>14</v>
      </c>
      <c r="G8" s="25" t="s">
        <v>15</v>
      </c>
      <c r="H8" s="154" t="s">
        <v>16</v>
      </c>
      <c r="I8" s="156" t="s">
        <v>17</v>
      </c>
      <c r="J8" s="154" t="s">
        <v>18</v>
      </c>
      <c r="K8" s="154" t="s">
        <v>19</v>
      </c>
      <c r="L8" s="160" t="s">
        <v>20</v>
      </c>
      <c r="M8" s="160" t="s">
        <v>21</v>
      </c>
      <c r="N8" s="162" t="s">
        <v>22</v>
      </c>
      <c r="O8" s="162" t="s">
        <v>23</v>
      </c>
      <c r="P8" s="135" t="s">
        <v>24</v>
      </c>
      <c r="Q8" s="136"/>
      <c r="R8" s="137"/>
      <c r="S8" s="140" t="s">
        <v>25</v>
      </c>
      <c r="T8" s="141"/>
      <c r="U8" s="142"/>
      <c r="AV8" s="13">
        <f>SUM(I10:I57)</f>
        <v>0</v>
      </c>
    </row>
    <row r="9" spans="1:48" ht="16.5" thickBot="1" x14ac:dyDescent="0.3">
      <c r="A9" s="149"/>
      <c r="B9" s="151"/>
      <c r="C9" s="26" t="s">
        <v>26</v>
      </c>
      <c r="D9" s="27" t="s">
        <v>27</v>
      </c>
      <c r="E9" s="151"/>
      <c r="F9" s="151"/>
      <c r="G9" s="28" t="s">
        <v>28</v>
      </c>
      <c r="H9" s="155"/>
      <c r="I9" s="157"/>
      <c r="J9" s="158"/>
      <c r="K9" s="159"/>
      <c r="L9" s="161"/>
      <c r="M9" s="161"/>
      <c r="N9" s="163"/>
      <c r="O9" s="163"/>
      <c r="P9" s="27" t="s">
        <v>29</v>
      </c>
      <c r="Q9" s="27" t="s">
        <v>30</v>
      </c>
      <c r="R9" s="29" t="s">
        <v>31</v>
      </c>
      <c r="S9" s="143"/>
      <c r="T9" s="144"/>
      <c r="U9" s="145"/>
      <c r="AV9" s="13">
        <f>+SUM(AV5:AV8)</f>
        <v>0</v>
      </c>
    </row>
    <row r="10" spans="1:48" ht="15.75" x14ac:dyDescent="0.25">
      <c r="A10" s="101"/>
      <c r="B10" s="30"/>
      <c r="C10" s="31" t="str">
        <f>IFERROR(VLOOKUP(D10,'Activity Codes'!A:B,2,FALSE),"")</f>
        <v/>
      </c>
      <c r="D10" s="32"/>
      <c r="E10" s="33"/>
      <c r="F10" s="33"/>
      <c r="G10" s="34"/>
      <c r="H10" s="35"/>
      <c r="I10" s="36" t="str">
        <f t="shared" ref="I10:I12" si="1">IF(AND(G10&gt;0,H10&gt;0),G10*H10,"")</f>
        <v/>
      </c>
      <c r="J10" s="37"/>
      <c r="K10" s="38"/>
      <c r="L10" s="39"/>
      <c r="M10" s="39"/>
      <c r="N10" s="40"/>
      <c r="O10" s="41"/>
      <c r="P10" s="39"/>
      <c r="Q10" s="42"/>
      <c r="R10" s="74"/>
      <c r="S10" s="114"/>
      <c r="T10" s="115"/>
      <c r="U10" s="116"/>
    </row>
    <row r="11" spans="1:48" ht="15.75" x14ac:dyDescent="0.25">
      <c r="A11" s="102"/>
      <c r="B11" s="43"/>
      <c r="C11" s="31" t="str">
        <f>IFERROR(VLOOKUP(D11,'Activity Codes'!A:B,2,FALSE),"")</f>
        <v/>
      </c>
      <c r="D11" s="44"/>
      <c r="E11" s="45"/>
      <c r="F11" s="45"/>
      <c r="G11" s="46"/>
      <c r="H11" s="47"/>
      <c r="I11" s="36" t="str">
        <f t="shared" si="1"/>
        <v/>
      </c>
      <c r="J11" s="37"/>
      <c r="K11" s="48"/>
      <c r="L11" s="49"/>
      <c r="M11" s="49"/>
      <c r="N11" s="50"/>
      <c r="O11" s="51"/>
      <c r="P11" s="49"/>
      <c r="Q11" s="52"/>
      <c r="R11" s="75"/>
      <c r="S11" s="117"/>
      <c r="T11" s="118"/>
      <c r="U11" s="119"/>
    </row>
    <row r="12" spans="1:48" ht="15.75" x14ac:dyDescent="0.25">
      <c r="A12" s="102"/>
      <c r="B12" s="43"/>
      <c r="C12" s="31" t="str">
        <f>IFERROR(VLOOKUP(D12,'Activity Codes'!A:B,2,FALSE),"")</f>
        <v/>
      </c>
      <c r="D12" s="44"/>
      <c r="E12" s="45"/>
      <c r="F12" s="45"/>
      <c r="G12" s="46"/>
      <c r="H12" s="47"/>
      <c r="I12" s="36" t="str">
        <f t="shared" si="1"/>
        <v/>
      </c>
      <c r="J12" s="37"/>
      <c r="K12" s="48"/>
      <c r="L12" s="49"/>
      <c r="M12" s="49"/>
      <c r="N12" s="50"/>
      <c r="O12" s="51"/>
      <c r="P12" s="49"/>
      <c r="Q12" s="52"/>
      <c r="R12" s="73"/>
      <c r="S12" s="117"/>
      <c r="T12" s="118"/>
      <c r="U12" s="119"/>
    </row>
    <row r="13" spans="1:48" ht="15.75" x14ac:dyDescent="0.25">
      <c r="A13" s="69"/>
      <c r="B13" s="56"/>
      <c r="C13" s="31" t="str">
        <f>IFERROR(VLOOKUP(D13,'Activity Codes'!A:B,2,FALSE),"")</f>
        <v/>
      </c>
      <c r="D13" s="44"/>
      <c r="E13" s="45"/>
      <c r="F13" s="45"/>
      <c r="G13" s="46"/>
      <c r="H13" s="47"/>
      <c r="I13" s="36" t="str">
        <f t="shared" ref="I13:I57" si="2">IF(AND(G13&gt;0,H13&gt;0),G13*H13,"")</f>
        <v/>
      </c>
      <c r="J13" s="37"/>
      <c r="K13" s="85"/>
      <c r="L13" s="59"/>
      <c r="M13" s="59"/>
      <c r="N13" s="82"/>
      <c r="O13" s="71"/>
      <c r="P13" s="70"/>
      <c r="Q13" s="61"/>
      <c r="R13" s="76"/>
      <c r="S13" s="54"/>
      <c r="T13" s="55"/>
      <c r="U13" s="100"/>
    </row>
    <row r="14" spans="1:48" ht="15.75" x14ac:dyDescent="0.25">
      <c r="A14" s="103"/>
      <c r="B14" s="65"/>
      <c r="C14" s="31" t="str">
        <f>IFERROR(VLOOKUP(D14,'Activity Codes'!A:B,2,FALSE),"")</f>
        <v/>
      </c>
      <c r="D14" s="44"/>
      <c r="E14" s="45"/>
      <c r="F14" s="45"/>
      <c r="G14" s="46"/>
      <c r="H14" s="47"/>
      <c r="I14" s="36" t="str">
        <f t="shared" si="2"/>
        <v/>
      </c>
      <c r="J14" s="37"/>
      <c r="K14" s="84"/>
      <c r="L14" s="65"/>
      <c r="M14" s="65"/>
      <c r="N14" s="83"/>
      <c r="O14" s="81"/>
      <c r="P14" s="80"/>
      <c r="Q14" s="79"/>
      <c r="R14" s="77"/>
      <c r="S14" s="105"/>
      <c r="T14" s="106"/>
      <c r="U14" s="107"/>
    </row>
    <row r="15" spans="1:48" ht="15.75" x14ac:dyDescent="0.25">
      <c r="A15" s="102"/>
      <c r="B15" s="43"/>
      <c r="C15" s="31" t="str">
        <f>IFERROR(VLOOKUP(D15,'Activity Codes'!A:B,2,FALSE),"")</f>
        <v/>
      </c>
      <c r="D15" s="44"/>
      <c r="E15" s="45"/>
      <c r="F15" s="45"/>
      <c r="G15" s="46"/>
      <c r="H15" s="47"/>
      <c r="I15" s="36" t="str">
        <f t="shared" si="2"/>
        <v/>
      </c>
      <c r="J15" s="37"/>
      <c r="K15" s="48"/>
      <c r="L15" s="49"/>
      <c r="M15" s="49"/>
      <c r="N15" s="50"/>
      <c r="O15" s="51"/>
      <c r="P15" s="49"/>
      <c r="Q15" s="52"/>
      <c r="R15" s="77"/>
      <c r="S15" s="105"/>
      <c r="T15" s="106"/>
      <c r="U15" s="107"/>
    </row>
    <row r="16" spans="1:48" ht="15.75" x14ac:dyDescent="0.25">
      <c r="A16" s="102"/>
      <c r="B16" s="43"/>
      <c r="C16" s="31" t="str">
        <f>IFERROR(VLOOKUP(D16,'Activity Codes'!A:B,2,FALSE),"")</f>
        <v/>
      </c>
      <c r="D16" s="44"/>
      <c r="E16" s="45"/>
      <c r="F16" s="45"/>
      <c r="G16" s="46"/>
      <c r="H16" s="47"/>
      <c r="I16" s="36" t="str">
        <f t="shared" si="2"/>
        <v/>
      </c>
      <c r="J16" s="37"/>
      <c r="K16" s="48"/>
      <c r="L16" s="49"/>
      <c r="M16" s="49"/>
      <c r="N16" s="50"/>
      <c r="O16" s="51"/>
      <c r="P16" s="49"/>
      <c r="Q16" s="52"/>
      <c r="R16" s="78"/>
      <c r="S16" s="111"/>
      <c r="T16" s="112"/>
      <c r="U16" s="113"/>
    </row>
    <row r="17" spans="1:21" ht="15.75" x14ac:dyDescent="0.25">
      <c r="A17" s="102"/>
      <c r="B17" s="43"/>
      <c r="C17" s="31" t="str">
        <f>IFERROR(VLOOKUP(D17,'Activity Codes'!A:B,2,FALSE),"")</f>
        <v/>
      </c>
      <c r="D17" s="44"/>
      <c r="E17" s="45"/>
      <c r="F17" s="45"/>
      <c r="G17" s="46"/>
      <c r="H17" s="47"/>
      <c r="I17" s="36" t="str">
        <f t="shared" si="2"/>
        <v/>
      </c>
      <c r="J17" s="37"/>
      <c r="K17" s="48"/>
      <c r="L17" s="49"/>
      <c r="M17" s="49"/>
      <c r="N17" s="50"/>
      <c r="O17" s="51"/>
      <c r="P17" s="49"/>
      <c r="Q17" s="52"/>
      <c r="R17" s="53"/>
      <c r="S17" s="105"/>
      <c r="T17" s="106"/>
      <c r="U17" s="107"/>
    </row>
    <row r="18" spans="1:21" ht="15.75" x14ac:dyDescent="0.25">
      <c r="A18" s="102"/>
      <c r="B18" s="43"/>
      <c r="C18" s="31" t="str">
        <f>IFERROR(VLOOKUP(D18,'Activity Codes'!A:B,2,FALSE),"")</f>
        <v/>
      </c>
      <c r="D18" s="44"/>
      <c r="E18" s="45"/>
      <c r="F18" s="45"/>
      <c r="G18" s="46"/>
      <c r="H18" s="47"/>
      <c r="I18" s="36" t="str">
        <f t="shared" si="2"/>
        <v/>
      </c>
      <c r="J18" s="37"/>
      <c r="K18" s="48"/>
      <c r="L18" s="49"/>
      <c r="M18" s="49"/>
      <c r="N18" s="50"/>
      <c r="O18" s="51"/>
      <c r="P18" s="49"/>
      <c r="Q18" s="52"/>
      <c r="R18" s="53"/>
      <c r="S18" s="105"/>
      <c r="T18" s="106"/>
      <c r="U18" s="107"/>
    </row>
    <row r="19" spans="1:21" ht="15.75" x14ac:dyDescent="0.25">
      <c r="A19" s="102"/>
      <c r="B19" s="43"/>
      <c r="C19" s="31" t="str">
        <f>IFERROR(VLOOKUP(D19,'Activity Codes'!A:B,2,FALSE),"")</f>
        <v/>
      </c>
      <c r="D19" s="44"/>
      <c r="E19" s="45"/>
      <c r="F19" s="45"/>
      <c r="G19" s="46"/>
      <c r="H19" s="47"/>
      <c r="I19" s="36" t="str">
        <f t="shared" si="2"/>
        <v/>
      </c>
      <c r="J19" s="37"/>
      <c r="K19" s="48"/>
      <c r="L19" s="49"/>
      <c r="M19" s="49"/>
      <c r="N19" s="50"/>
      <c r="O19" s="51"/>
      <c r="P19" s="49"/>
      <c r="Q19" s="52"/>
      <c r="R19" s="53"/>
      <c r="S19" s="105"/>
      <c r="T19" s="106"/>
      <c r="U19" s="107"/>
    </row>
    <row r="20" spans="1:21" ht="15.75" x14ac:dyDescent="0.25">
      <c r="A20" s="102"/>
      <c r="B20" s="43"/>
      <c r="C20" s="31" t="str">
        <f>IFERROR(VLOOKUP(D20,'Activity Codes'!A:B,2,FALSE),"")</f>
        <v/>
      </c>
      <c r="D20" s="44"/>
      <c r="E20" s="45"/>
      <c r="F20" s="45"/>
      <c r="G20" s="46"/>
      <c r="H20" s="47"/>
      <c r="I20" s="36" t="str">
        <f t="shared" si="2"/>
        <v/>
      </c>
      <c r="J20" s="37"/>
      <c r="K20" s="48"/>
      <c r="L20" s="49"/>
      <c r="M20" s="49"/>
      <c r="N20" s="50"/>
      <c r="O20" s="51"/>
      <c r="P20" s="49"/>
      <c r="Q20" s="52"/>
      <c r="R20" s="53"/>
      <c r="S20" s="105"/>
      <c r="T20" s="106"/>
      <c r="U20" s="107"/>
    </row>
    <row r="21" spans="1:21" ht="15.75" x14ac:dyDescent="0.25">
      <c r="A21" s="102"/>
      <c r="B21" s="43"/>
      <c r="C21" s="31" t="str">
        <f>IFERROR(VLOOKUP(D21,'Activity Codes'!A:B,2,FALSE),"")</f>
        <v/>
      </c>
      <c r="D21" s="44"/>
      <c r="E21" s="45"/>
      <c r="F21" s="45"/>
      <c r="G21" s="46"/>
      <c r="H21" s="47"/>
      <c r="I21" s="36" t="str">
        <f t="shared" si="2"/>
        <v/>
      </c>
      <c r="J21" s="37"/>
      <c r="K21" s="48"/>
      <c r="L21" s="49"/>
      <c r="M21" s="49"/>
      <c r="N21" s="50"/>
      <c r="O21" s="51"/>
      <c r="P21" s="49"/>
      <c r="Q21" s="52"/>
      <c r="R21" s="53"/>
      <c r="S21" s="105"/>
      <c r="T21" s="106"/>
      <c r="U21" s="107"/>
    </row>
    <row r="22" spans="1:21" ht="15.75" x14ac:dyDescent="0.25">
      <c r="A22" s="102"/>
      <c r="B22" s="43"/>
      <c r="C22" s="31" t="str">
        <f>IFERROR(VLOOKUP(D22,'Activity Codes'!A:B,2,FALSE),"")</f>
        <v/>
      </c>
      <c r="D22" s="44"/>
      <c r="E22" s="45"/>
      <c r="F22" s="45"/>
      <c r="G22" s="46"/>
      <c r="H22" s="47"/>
      <c r="I22" s="36" t="str">
        <f t="shared" si="2"/>
        <v/>
      </c>
      <c r="J22" s="37"/>
      <c r="K22" s="48"/>
      <c r="L22" s="49"/>
      <c r="M22" s="49"/>
      <c r="N22" s="50"/>
      <c r="O22" s="51"/>
      <c r="P22" s="49"/>
      <c r="Q22" s="52"/>
      <c r="R22" s="53"/>
      <c r="S22" s="105"/>
      <c r="T22" s="106"/>
      <c r="U22" s="107"/>
    </row>
    <row r="23" spans="1:21" ht="15.75" x14ac:dyDescent="0.25">
      <c r="A23" s="102"/>
      <c r="B23" s="43"/>
      <c r="C23" s="31" t="str">
        <f>IFERROR(VLOOKUP(D23,'Activity Codes'!A:B,2,FALSE),"")</f>
        <v/>
      </c>
      <c r="D23" s="44"/>
      <c r="E23" s="45"/>
      <c r="F23" s="45"/>
      <c r="G23" s="46"/>
      <c r="H23" s="47"/>
      <c r="I23" s="36" t="str">
        <f t="shared" si="2"/>
        <v/>
      </c>
      <c r="J23" s="37"/>
      <c r="K23" s="48"/>
      <c r="L23" s="49"/>
      <c r="M23" s="49"/>
      <c r="N23" s="50"/>
      <c r="O23" s="51"/>
      <c r="P23" s="49"/>
      <c r="Q23" s="52"/>
      <c r="R23" s="53"/>
      <c r="S23" s="105"/>
      <c r="T23" s="106"/>
      <c r="U23" s="107"/>
    </row>
    <row r="24" spans="1:21" ht="15.75" x14ac:dyDescent="0.25">
      <c r="A24" s="102"/>
      <c r="B24" s="43"/>
      <c r="C24" s="31" t="str">
        <f>IFERROR(VLOOKUP(D24,'Activity Codes'!A:B,2,FALSE),"")</f>
        <v/>
      </c>
      <c r="D24" s="44"/>
      <c r="E24" s="45"/>
      <c r="F24" s="45"/>
      <c r="G24" s="46"/>
      <c r="H24" s="47"/>
      <c r="I24" s="36" t="str">
        <f t="shared" si="2"/>
        <v/>
      </c>
      <c r="J24" s="37"/>
      <c r="K24" s="48"/>
      <c r="L24" s="49"/>
      <c r="M24" s="49"/>
      <c r="N24" s="50"/>
      <c r="O24" s="51"/>
      <c r="P24" s="49"/>
      <c r="Q24" s="52"/>
      <c r="R24" s="53"/>
      <c r="S24" s="105"/>
      <c r="T24" s="106"/>
      <c r="U24" s="107"/>
    </row>
    <row r="25" spans="1:21" ht="15.75" x14ac:dyDescent="0.25">
      <c r="A25" s="102"/>
      <c r="B25" s="43"/>
      <c r="C25" s="31" t="str">
        <f>IFERROR(VLOOKUP(D25,'Activity Codes'!A:B,2,FALSE),"")</f>
        <v/>
      </c>
      <c r="D25" s="44"/>
      <c r="E25" s="45"/>
      <c r="F25" s="45"/>
      <c r="G25" s="46"/>
      <c r="H25" s="47"/>
      <c r="I25" s="36" t="str">
        <f t="shared" si="2"/>
        <v/>
      </c>
      <c r="J25" s="37"/>
      <c r="K25" s="48"/>
      <c r="L25" s="49"/>
      <c r="M25" s="49"/>
      <c r="N25" s="50"/>
      <c r="O25" s="51"/>
      <c r="P25" s="49"/>
      <c r="Q25" s="52"/>
      <c r="R25" s="53"/>
      <c r="S25" s="105"/>
      <c r="T25" s="106"/>
      <c r="U25" s="107"/>
    </row>
    <row r="26" spans="1:21" ht="15.75" x14ac:dyDescent="0.25">
      <c r="A26" s="102"/>
      <c r="B26" s="43"/>
      <c r="C26" s="31" t="str">
        <f>IFERROR(VLOOKUP(D26,'Activity Codes'!A:B,2,FALSE),"")</f>
        <v/>
      </c>
      <c r="D26" s="44"/>
      <c r="E26" s="45"/>
      <c r="F26" s="45"/>
      <c r="G26" s="46"/>
      <c r="H26" s="47"/>
      <c r="I26" s="36" t="str">
        <f t="shared" si="2"/>
        <v/>
      </c>
      <c r="J26" s="37"/>
      <c r="K26" s="48"/>
      <c r="L26" s="49"/>
      <c r="M26" s="49"/>
      <c r="N26" s="50"/>
      <c r="O26" s="51"/>
      <c r="P26" s="49"/>
      <c r="Q26" s="52"/>
      <c r="R26" s="53"/>
      <c r="S26" s="105"/>
      <c r="T26" s="106"/>
      <c r="U26" s="107"/>
    </row>
    <row r="27" spans="1:21" ht="15.75" x14ac:dyDescent="0.25">
      <c r="A27" s="102"/>
      <c r="B27" s="43"/>
      <c r="C27" s="31" t="str">
        <f>IFERROR(VLOOKUP(D27,'Activity Codes'!A:B,2,FALSE),"")</f>
        <v/>
      </c>
      <c r="D27" s="44"/>
      <c r="E27" s="45"/>
      <c r="F27" s="45"/>
      <c r="G27" s="46"/>
      <c r="H27" s="47"/>
      <c r="I27" s="36" t="str">
        <f t="shared" si="2"/>
        <v/>
      </c>
      <c r="J27" s="37"/>
      <c r="K27" s="48"/>
      <c r="L27" s="49"/>
      <c r="M27" s="49"/>
      <c r="N27" s="50"/>
      <c r="O27" s="51"/>
      <c r="P27" s="49"/>
      <c r="Q27" s="52"/>
      <c r="R27" s="53"/>
      <c r="S27" s="105"/>
      <c r="T27" s="106"/>
      <c r="U27" s="107"/>
    </row>
    <row r="28" spans="1:21" ht="15.75" x14ac:dyDescent="0.25">
      <c r="A28" s="102"/>
      <c r="B28" s="43"/>
      <c r="C28" s="31" t="str">
        <f>IFERROR(VLOOKUP(D28,'Activity Codes'!A:B,2,FALSE),"")</f>
        <v/>
      </c>
      <c r="D28" s="44"/>
      <c r="E28" s="45"/>
      <c r="F28" s="45"/>
      <c r="G28" s="46"/>
      <c r="H28" s="47"/>
      <c r="I28" s="36" t="str">
        <f t="shared" si="2"/>
        <v/>
      </c>
      <c r="J28" s="37"/>
      <c r="K28" s="48"/>
      <c r="L28" s="49"/>
      <c r="M28" s="49"/>
      <c r="N28" s="50"/>
      <c r="O28" s="51"/>
      <c r="P28" s="49"/>
      <c r="Q28" s="52"/>
      <c r="R28" s="53"/>
      <c r="S28" s="105"/>
      <c r="T28" s="106"/>
      <c r="U28" s="107"/>
    </row>
    <row r="29" spans="1:21" ht="15.75" x14ac:dyDescent="0.25">
      <c r="A29" s="102"/>
      <c r="B29" s="43"/>
      <c r="C29" s="31" t="str">
        <f>IFERROR(VLOOKUP(D29,'Activity Codes'!A:B,2,FALSE),"")</f>
        <v/>
      </c>
      <c r="D29" s="44"/>
      <c r="E29" s="45"/>
      <c r="F29" s="45"/>
      <c r="G29" s="46"/>
      <c r="H29" s="47"/>
      <c r="I29" s="36" t="str">
        <f t="shared" si="2"/>
        <v/>
      </c>
      <c r="J29" s="37"/>
      <c r="K29" s="48"/>
      <c r="L29" s="49"/>
      <c r="M29" s="49"/>
      <c r="N29" s="50"/>
      <c r="O29" s="51"/>
      <c r="P29" s="49"/>
      <c r="Q29" s="52"/>
      <c r="R29" s="53"/>
      <c r="S29" s="105"/>
      <c r="T29" s="106"/>
      <c r="U29" s="107"/>
    </row>
    <row r="30" spans="1:21" ht="15.75" x14ac:dyDescent="0.25">
      <c r="A30" s="102"/>
      <c r="B30" s="43"/>
      <c r="C30" s="31" t="str">
        <f>IFERROR(VLOOKUP(D30,'Activity Codes'!A:B,2,FALSE),"")</f>
        <v/>
      </c>
      <c r="D30" s="44"/>
      <c r="E30" s="45"/>
      <c r="F30" s="45"/>
      <c r="G30" s="46"/>
      <c r="H30" s="47"/>
      <c r="I30" s="36" t="str">
        <f t="shared" si="2"/>
        <v/>
      </c>
      <c r="J30" s="37"/>
      <c r="K30" s="48"/>
      <c r="L30" s="49"/>
      <c r="M30" s="49"/>
      <c r="N30" s="50"/>
      <c r="O30" s="51"/>
      <c r="P30" s="49"/>
      <c r="Q30" s="52"/>
      <c r="R30" s="53"/>
      <c r="S30" s="105"/>
      <c r="T30" s="106"/>
      <c r="U30" s="107"/>
    </row>
    <row r="31" spans="1:21" ht="15.75" x14ac:dyDescent="0.25">
      <c r="A31" s="102"/>
      <c r="B31" s="43"/>
      <c r="C31" s="31" t="str">
        <f>IFERROR(VLOOKUP(D31,'Activity Codes'!A:B,2,FALSE),"")</f>
        <v/>
      </c>
      <c r="D31" s="44"/>
      <c r="E31" s="45"/>
      <c r="F31" s="45"/>
      <c r="G31" s="46"/>
      <c r="H31" s="47"/>
      <c r="I31" s="36" t="str">
        <f t="shared" si="2"/>
        <v/>
      </c>
      <c r="J31" s="37"/>
      <c r="K31" s="48"/>
      <c r="L31" s="49"/>
      <c r="M31" s="49"/>
      <c r="N31" s="50"/>
      <c r="O31" s="51"/>
      <c r="P31" s="49"/>
      <c r="Q31" s="52"/>
      <c r="R31" s="53"/>
      <c r="S31" s="105"/>
      <c r="T31" s="106"/>
      <c r="U31" s="107"/>
    </row>
    <row r="32" spans="1:21" ht="15.75" x14ac:dyDescent="0.25">
      <c r="A32" s="102"/>
      <c r="B32" s="43"/>
      <c r="C32" s="31" t="str">
        <f>IFERROR(VLOOKUP(D32,'Activity Codes'!A:B,2,FALSE),"")</f>
        <v/>
      </c>
      <c r="D32" s="44"/>
      <c r="E32" s="45"/>
      <c r="F32" s="45"/>
      <c r="G32" s="46"/>
      <c r="H32" s="47"/>
      <c r="I32" s="36" t="str">
        <f t="shared" si="2"/>
        <v/>
      </c>
      <c r="J32" s="37"/>
      <c r="K32" s="48"/>
      <c r="L32" s="49"/>
      <c r="M32" s="49"/>
      <c r="N32" s="50"/>
      <c r="O32" s="51"/>
      <c r="P32" s="49"/>
      <c r="Q32" s="52"/>
      <c r="R32" s="53"/>
      <c r="S32" s="105"/>
      <c r="T32" s="106"/>
      <c r="U32" s="107"/>
    </row>
    <row r="33" spans="1:21" ht="15.75" x14ac:dyDescent="0.25">
      <c r="A33" s="102"/>
      <c r="B33" s="43"/>
      <c r="C33" s="31" t="str">
        <f>IFERROR(VLOOKUP(D33,'Activity Codes'!A:B,2,FALSE),"")</f>
        <v/>
      </c>
      <c r="D33" s="44"/>
      <c r="E33" s="45"/>
      <c r="F33" s="45"/>
      <c r="G33" s="46"/>
      <c r="H33" s="47"/>
      <c r="I33" s="36" t="str">
        <f t="shared" si="2"/>
        <v/>
      </c>
      <c r="J33" s="37"/>
      <c r="K33" s="48"/>
      <c r="L33" s="49"/>
      <c r="M33" s="49"/>
      <c r="N33" s="50"/>
      <c r="O33" s="51"/>
      <c r="P33" s="49"/>
      <c r="Q33" s="52"/>
      <c r="R33" s="53"/>
      <c r="S33" s="105"/>
      <c r="T33" s="106"/>
      <c r="U33" s="107"/>
    </row>
    <row r="34" spans="1:21" ht="15.75" x14ac:dyDescent="0.25">
      <c r="A34" s="102"/>
      <c r="B34" s="43"/>
      <c r="C34" s="31" t="str">
        <f>IFERROR(VLOOKUP(D34,'Activity Codes'!A:B,2,FALSE),"")</f>
        <v/>
      </c>
      <c r="D34" s="44"/>
      <c r="E34" s="45"/>
      <c r="F34" s="45"/>
      <c r="G34" s="46"/>
      <c r="H34" s="47"/>
      <c r="I34" s="36" t="str">
        <f t="shared" si="2"/>
        <v/>
      </c>
      <c r="J34" s="37"/>
      <c r="K34" s="48"/>
      <c r="L34" s="49"/>
      <c r="M34" s="49"/>
      <c r="N34" s="50"/>
      <c r="O34" s="51"/>
      <c r="P34" s="49"/>
      <c r="Q34" s="52"/>
      <c r="R34" s="53"/>
      <c r="S34" s="105"/>
      <c r="T34" s="106"/>
      <c r="U34" s="107"/>
    </row>
    <row r="35" spans="1:21" ht="15.75" x14ac:dyDescent="0.25">
      <c r="A35" s="102"/>
      <c r="B35" s="43"/>
      <c r="C35" s="31" t="str">
        <f>IFERROR(VLOOKUP(D35,'Activity Codes'!A:B,2,FALSE),"")</f>
        <v/>
      </c>
      <c r="D35" s="44"/>
      <c r="E35" s="45"/>
      <c r="F35" s="45"/>
      <c r="G35" s="46"/>
      <c r="H35" s="47"/>
      <c r="I35" s="36" t="str">
        <f t="shared" si="2"/>
        <v/>
      </c>
      <c r="J35" s="37"/>
      <c r="K35" s="48"/>
      <c r="L35" s="49"/>
      <c r="M35" s="49"/>
      <c r="N35" s="50"/>
      <c r="O35" s="51"/>
      <c r="P35" s="49"/>
      <c r="Q35" s="52"/>
      <c r="R35" s="53"/>
      <c r="S35" s="105"/>
      <c r="T35" s="106"/>
      <c r="U35" s="107"/>
    </row>
    <row r="36" spans="1:21" ht="15.75" x14ac:dyDescent="0.25">
      <c r="A36" s="102"/>
      <c r="B36" s="43"/>
      <c r="C36" s="31" t="str">
        <f>IFERROR(VLOOKUP(D36,'Activity Codes'!A:B,2,FALSE),"")</f>
        <v/>
      </c>
      <c r="D36" s="44"/>
      <c r="E36" s="45"/>
      <c r="F36" s="45"/>
      <c r="G36" s="46"/>
      <c r="H36" s="47"/>
      <c r="I36" s="36" t="str">
        <f t="shared" si="2"/>
        <v/>
      </c>
      <c r="J36" s="37"/>
      <c r="K36" s="48"/>
      <c r="L36" s="49"/>
      <c r="M36" s="49"/>
      <c r="N36" s="50"/>
      <c r="O36" s="51"/>
      <c r="P36" s="49"/>
      <c r="Q36" s="52"/>
      <c r="R36" s="53"/>
      <c r="S36" s="105"/>
      <c r="T36" s="106"/>
      <c r="U36" s="107"/>
    </row>
    <row r="37" spans="1:21" ht="15.75" x14ac:dyDescent="0.25">
      <c r="A37" s="102"/>
      <c r="B37" s="43"/>
      <c r="C37" s="31" t="str">
        <f>IFERROR(VLOOKUP(D37,'Activity Codes'!A:B,2,FALSE),"")</f>
        <v/>
      </c>
      <c r="D37" s="44"/>
      <c r="E37" s="45"/>
      <c r="F37" s="45"/>
      <c r="G37" s="46"/>
      <c r="H37" s="47"/>
      <c r="I37" s="36" t="str">
        <f t="shared" si="2"/>
        <v/>
      </c>
      <c r="J37" s="37"/>
      <c r="K37" s="48"/>
      <c r="L37" s="49"/>
      <c r="M37" s="49"/>
      <c r="N37" s="50"/>
      <c r="O37" s="51"/>
      <c r="P37" s="49"/>
      <c r="Q37" s="52"/>
      <c r="R37" s="53"/>
      <c r="S37" s="105"/>
      <c r="T37" s="106"/>
      <c r="U37" s="107"/>
    </row>
    <row r="38" spans="1:21" ht="15.75" x14ac:dyDescent="0.25">
      <c r="A38" s="102"/>
      <c r="B38" s="43"/>
      <c r="C38" s="31" t="str">
        <f>IFERROR(VLOOKUP(D38,'Activity Codes'!A:B,2,FALSE),"")</f>
        <v/>
      </c>
      <c r="D38" s="44"/>
      <c r="E38" s="45"/>
      <c r="F38" s="45"/>
      <c r="G38" s="46"/>
      <c r="H38" s="47"/>
      <c r="I38" s="36" t="str">
        <f t="shared" si="2"/>
        <v/>
      </c>
      <c r="J38" s="37"/>
      <c r="K38" s="48"/>
      <c r="L38" s="49"/>
      <c r="M38" s="49"/>
      <c r="N38" s="50"/>
      <c r="O38" s="51"/>
      <c r="P38" s="49"/>
      <c r="Q38" s="52"/>
      <c r="R38" s="53"/>
      <c r="S38" s="105"/>
      <c r="T38" s="106"/>
      <c r="U38" s="107"/>
    </row>
    <row r="39" spans="1:21" ht="15.75" x14ac:dyDescent="0.25">
      <c r="A39" s="102"/>
      <c r="B39" s="43"/>
      <c r="C39" s="31" t="str">
        <f>IFERROR(VLOOKUP(D39,'Activity Codes'!A:B,2,FALSE),"")</f>
        <v/>
      </c>
      <c r="D39" s="44"/>
      <c r="E39" s="45"/>
      <c r="F39" s="45"/>
      <c r="G39" s="46"/>
      <c r="H39" s="47"/>
      <c r="I39" s="36" t="str">
        <f t="shared" si="2"/>
        <v/>
      </c>
      <c r="J39" s="37"/>
      <c r="K39" s="48"/>
      <c r="L39" s="49"/>
      <c r="M39" s="49"/>
      <c r="N39" s="50"/>
      <c r="O39" s="51"/>
      <c r="P39" s="49"/>
      <c r="Q39" s="52"/>
      <c r="R39" s="53"/>
      <c r="S39" s="105"/>
      <c r="T39" s="106"/>
      <c r="U39" s="107"/>
    </row>
    <row r="40" spans="1:21" ht="15.75" x14ac:dyDescent="0.25">
      <c r="A40" s="102"/>
      <c r="B40" s="43"/>
      <c r="C40" s="31" t="str">
        <f>IFERROR(VLOOKUP(D40,'Activity Codes'!A:B,2,FALSE),"")</f>
        <v/>
      </c>
      <c r="D40" s="44"/>
      <c r="E40" s="49"/>
      <c r="F40" s="49"/>
      <c r="G40" s="46"/>
      <c r="H40" s="52"/>
      <c r="I40" s="36" t="str">
        <f t="shared" si="2"/>
        <v/>
      </c>
      <c r="J40" s="37"/>
      <c r="K40" s="48"/>
      <c r="L40" s="49"/>
      <c r="M40" s="49"/>
      <c r="N40" s="50"/>
      <c r="O40" s="51"/>
      <c r="P40" s="49"/>
      <c r="Q40" s="52"/>
      <c r="R40" s="52"/>
      <c r="S40" s="105"/>
      <c r="T40" s="106"/>
      <c r="U40" s="107"/>
    </row>
    <row r="41" spans="1:21" ht="15.75" x14ac:dyDescent="0.25">
      <c r="A41" s="102"/>
      <c r="B41" s="43"/>
      <c r="C41" s="31" t="str">
        <f>IFERROR(VLOOKUP(D41,'Activity Codes'!A:B,2,FALSE),"")</f>
        <v/>
      </c>
      <c r="D41" s="44"/>
      <c r="E41" s="49"/>
      <c r="F41" s="49"/>
      <c r="G41" s="46"/>
      <c r="H41" s="52"/>
      <c r="I41" s="36" t="str">
        <f t="shared" si="2"/>
        <v/>
      </c>
      <c r="J41" s="37"/>
      <c r="K41" s="48"/>
      <c r="L41" s="49"/>
      <c r="M41" s="49"/>
      <c r="N41" s="50"/>
      <c r="O41" s="51"/>
      <c r="P41" s="49"/>
      <c r="Q41" s="52"/>
      <c r="R41" s="52"/>
      <c r="S41" s="105"/>
      <c r="T41" s="106"/>
      <c r="U41" s="107"/>
    </row>
    <row r="42" spans="1:21" ht="15.75" x14ac:dyDescent="0.25">
      <c r="A42" s="102"/>
      <c r="B42" s="43"/>
      <c r="C42" s="31" t="str">
        <f>IFERROR(VLOOKUP(D42,'Activity Codes'!A:B,2,FALSE),"")</f>
        <v/>
      </c>
      <c r="D42" s="44"/>
      <c r="E42" s="49"/>
      <c r="F42" s="49"/>
      <c r="G42" s="46"/>
      <c r="H42" s="52"/>
      <c r="I42" s="36" t="str">
        <f t="shared" si="2"/>
        <v/>
      </c>
      <c r="J42" s="37"/>
      <c r="K42" s="48"/>
      <c r="L42" s="49"/>
      <c r="M42" s="49"/>
      <c r="N42" s="50"/>
      <c r="O42" s="51"/>
      <c r="P42" s="49"/>
      <c r="Q42" s="52"/>
      <c r="R42" s="52"/>
      <c r="S42" s="105"/>
      <c r="T42" s="106"/>
      <c r="U42" s="107"/>
    </row>
    <row r="43" spans="1:21" ht="15.75" x14ac:dyDescent="0.25">
      <c r="A43" s="102"/>
      <c r="B43" s="43"/>
      <c r="C43" s="31" t="str">
        <f>IFERROR(VLOOKUP(D43,'Activity Codes'!A:B,2,FALSE),"")</f>
        <v/>
      </c>
      <c r="D43" s="44"/>
      <c r="E43" s="49"/>
      <c r="F43" s="49"/>
      <c r="G43" s="46"/>
      <c r="H43" s="52"/>
      <c r="I43" s="36" t="str">
        <f t="shared" si="2"/>
        <v/>
      </c>
      <c r="J43" s="37"/>
      <c r="K43" s="48"/>
      <c r="L43" s="49"/>
      <c r="M43" s="49"/>
      <c r="N43" s="50"/>
      <c r="O43" s="51"/>
      <c r="P43" s="49"/>
      <c r="Q43" s="52"/>
      <c r="R43" s="52"/>
      <c r="S43" s="105"/>
      <c r="T43" s="106"/>
      <c r="U43" s="107"/>
    </row>
    <row r="44" spans="1:21" ht="15.75" x14ac:dyDescent="0.25">
      <c r="A44" s="102"/>
      <c r="B44" s="43"/>
      <c r="C44" s="31" t="str">
        <f>IFERROR(VLOOKUP(D44,'Activity Codes'!A:B,2,FALSE),"")</f>
        <v/>
      </c>
      <c r="D44" s="44"/>
      <c r="E44" s="49"/>
      <c r="F44" s="49"/>
      <c r="G44" s="46"/>
      <c r="H44" s="52"/>
      <c r="I44" s="36" t="str">
        <f t="shared" si="2"/>
        <v/>
      </c>
      <c r="J44" s="37"/>
      <c r="K44" s="48"/>
      <c r="L44" s="49"/>
      <c r="M44" s="49"/>
      <c r="N44" s="50"/>
      <c r="O44" s="51"/>
      <c r="P44" s="49"/>
      <c r="Q44" s="52"/>
      <c r="R44" s="52"/>
      <c r="S44" s="105"/>
      <c r="T44" s="106"/>
      <c r="U44" s="107"/>
    </row>
    <row r="45" spans="1:21" ht="15.75" x14ac:dyDescent="0.25">
      <c r="A45" s="102"/>
      <c r="B45" s="43"/>
      <c r="C45" s="31" t="str">
        <f>IFERROR(VLOOKUP(D45,'Activity Codes'!A:B,2,FALSE),"")</f>
        <v/>
      </c>
      <c r="D45" s="44"/>
      <c r="E45" s="49"/>
      <c r="F45" s="49"/>
      <c r="G45" s="46"/>
      <c r="H45" s="52"/>
      <c r="I45" s="36" t="str">
        <f t="shared" si="2"/>
        <v/>
      </c>
      <c r="J45" s="37"/>
      <c r="K45" s="48"/>
      <c r="L45" s="49"/>
      <c r="M45" s="49"/>
      <c r="N45" s="50"/>
      <c r="O45" s="51"/>
      <c r="P45" s="49"/>
      <c r="Q45" s="52"/>
      <c r="R45" s="52"/>
      <c r="S45" s="105"/>
      <c r="T45" s="106"/>
      <c r="U45" s="107"/>
    </row>
    <row r="46" spans="1:21" ht="15.75" x14ac:dyDescent="0.25">
      <c r="A46" s="102"/>
      <c r="B46" s="43"/>
      <c r="C46" s="31" t="str">
        <f>IFERROR(VLOOKUP(D46,'Activity Codes'!A:B,2,FALSE),"")</f>
        <v/>
      </c>
      <c r="D46" s="44"/>
      <c r="E46" s="49"/>
      <c r="F46" s="49"/>
      <c r="G46" s="46"/>
      <c r="H46" s="52"/>
      <c r="I46" s="36" t="str">
        <f t="shared" si="2"/>
        <v/>
      </c>
      <c r="J46" s="37"/>
      <c r="K46" s="48"/>
      <c r="L46" s="49"/>
      <c r="M46" s="49"/>
      <c r="N46" s="50"/>
      <c r="O46" s="51"/>
      <c r="P46" s="49"/>
      <c r="Q46" s="52"/>
      <c r="R46" s="52"/>
      <c r="S46" s="105"/>
      <c r="T46" s="106"/>
      <c r="U46" s="107"/>
    </row>
    <row r="47" spans="1:21" ht="15.75" x14ac:dyDescent="0.25">
      <c r="A47" s="102"/>
      <c r="B47" s="43"/>
      <c r="C47" s="31" t="str">
        <f>IFERROR(VLOOKUP(D47,'Activity Codes'!A:B,2,FALSE),"")</f>
        <v/>
      </c>
      <c r="D47" s="44"/>
      <c r="E47" s="49"/>
      <c r="F47" s="49"/>
      <c r="G47" s="46"/>
      <c r="H47" s="52"/>
      <c r="I47" s="36" t="str">
        <f t="shared" si="2"/>
        <v/>
      </c>
      <c r="J47" s="37"/>
      <c r="K47" s="48"/>
      <c r="L47" s="49"/>
      <c r="M47" s="49"/>
      <c r="N47" s="50"/>
      <c r="O47" s="51"/>
      <c r="P47" s="49"/>
      <c r="Q47" s="52"/>
      <c r="R47" s="52"/>
      <c r="S47" s="105"/>
      <c r="T47" s="106"/>
      <c r="U47" s="107"/>
    </row>
    <row r="48" spans="1:21" ht="15.75" x14ac:dyDescent="0.25">
      <c r="A48" s="102"/>
      <c r="B48" s="43"/>
      <c r="C48" s="31" t="str">
        <f>IFERROR(VLOOKUP(D48,'Activity Codes'!A:B,2,FALSE),"")</f>
        <v/>
      </c>
      <c r="D48" s="44"/>
      <c r="E48" s="49"/>
      <c r="F48" s="49"/>
      <c r="G48" s="46"/>
      <c r="H48" s="52"/>
      <c r="I48" s="36" t="str">
        <f t="shared" si="2"/>
        <v/>
      </c>
      <c r="J48" s="37"/>
      <c r="K48" s="48"/>
      <c r="L48" s="49"/>
      <c r="M48" s="49"/>
      <c r="N48" s="50"/>
      <c r="O48" s="51"/>
      <c r="P48" s="49"/>
      <c r="Q48" s="52"/>
      <c r="R48" s="52"/>
      <c r="S48" s="105"/>
      <c r="T48" s="106"/>
      <c r="U48" s="107"/>
    </row>
    <row r="49" spans="1:23" ht="15.75" x14ac:dyDescent="0.25">
      <c r="A49" s="102"/>
      <c r="B49" s="43"/>
      <c r="C49" s="31" t="str">
        <f>IFERROR(VLOOKUP(D49,'Activity Codes'!A:B,2,FALSE),"")</f>
        <v/>
      </c>
      <c r="D49" s="44"/>
      <c r="E49" s="49"/>
      <c r="F49" s="49"/>
      <c r="G49" s="46"/>
      <c r="H49" s="52"/>
      <c r="I49" s="36" t="str">
        <f t="shared" si="2"/>
        <v/>
      </c>
      <c r="J49" s="37"/>
      <c r="K49" s="48"/>
      <c r="L49" s="49"/>
      <c r="M49" s="49"/>
      <c r="N49" s="50"/>
      <c r="O49" s="51"/>
      <c r="P49" s="49"/>
      <c r="Q49" s="52"/>
      <c r="R49" s="52"/>
      <c r="S49" s="105"/>
      <c r="T49" s="106"/>
      <c r="U49" s="107"/>
    </row>
    <row r="50" spans="1:23" ht="15.75" x14ac:dyDescent="0.25">
      <c r="A50" s="102"/>
      <c r="B50" s="43"/>
      <c r="C50" s="31" t="str">
        <f>IFERROR(VLOOKUP(D50,'Activity Codes'!A:B,2,FALSE),"")</f>
        <v/>
      </c>
      <c r="D50" s="44"/>
      <c r="E50" s="49"/>
      <c r="F50" s="49"/>
      <c r="G50" s="46"/>
      <c r="H50" s="52"/>
      <c r="I50" s="36" t="str">
        <f t="shared" si="2"/>
        <v/>
      </c>
      <c r="J50" s="37"/>
      <c r="K50" s="48"/>
      <c r="L50" s="49"/>
      <c r="M50" s="49"/>
      <c r="N50" s="50"/>
      <c r="O50" s="51"/>
      <c r="P50" s="49"/>
      <c r="Q50" s="52"/>
      <c r="R50" s="52"/>
      <c r="S50" s="105"/>
      <c r="T50" s="106"/>
      <c r="U50" s="107"/>
    </row>
    <row r="51" spans="1:23" ht="15.75" x14ac:dyDescent="0.25">
      <c r="A51" s="102"/>
      <c r="B51" s="43"/>
      <c r="C51" s="31" t="str">
        <f>IFERROR(VLOOKUP(D51,'Activity Codes'!A:B,2,FALSE),"")</f>
        <v/>
      </c>
      <c r="D51" s="44"/>
      <c r="E51" s="49"/>
      <c r="F51" s="49"/>
      <c r="G51" s="46"/>
      <c r="H51" s="52"/>
      <c r="I51" s="36" t="str">
        <f t="shared" si="2"/>
        <v/>
      </c>
      <c r="J51" s="37"/>
      <c r="K51" s="48"/>
      <c r="L51" s="49"/>
      <c r="M51" s="49"/>
      <c r="N51" s="50"/>
      <c r="O51" s="51"/>
      <c r="P51" s="49"/>
      <c r="Q51" s="52"/>
      <c r="R51" s="52"/>
      <c r="S51" s="105"/>
      <c r="T51" s="106"/>
      <c r="U51" s="107"/>
    </row>
    <row r="52" spans="1:23" ht="15.75" x14ac:dyDescent="0.25">
      <c r="A52" s="102"/>
      <c r="B52" s="43"/>
      <c r="C52" s="31" t="str">
        <f>IFERROR(VLOOKUP(D52,'Activity Codes'!A:B,2,FALSE),"")</f>
        <v/>
      </c>
      <c r="D52" s="44"/>
      <c r="E52" s="49"/>
      <c r="F52" s="49"/>
      <c r="G52" s="46"/>
      <c r="H52" s="52"/>
      <c r="I52" s="36" t="str">
        <f t="shared" si="2"/>
        <v/>
      </c>
      <c r="J52" s="37"/>
      <c r="K52" s="48"/>
      <c r="L52" s="49"/>
      <c r="M52" s="49"/>
      <c r="N52" s="50"/>
      <c r="O52" s="51"/>
      <c r="P52" s="49"/>
      <c r="Q52" s="52"/>
      <c r="R52" s="52"/>
      <c r="S52" s="105"/>
      <c r="T52" s="106"/>
      <c r="U52" s="107"/>
      <c r="W52"/>
    </row>
    <row r="53" spans="1:23" ht="15.75" x14ac:dyDescent="0.25">
      <c r="A53" s="102"/>
      <c r="B53" s="43"/>
      <c r="C53" s="31" t="str">
        <f>IFERROR(VLOOKUP(D53,'Activity Codes'!A:B,2,FALSE),"")</f>
        <v/>
      </c>
      <c r="D53" s="72"/>
      <c r="E53" s="49"/>
      <c r="F53" s="49"/>
      <c r="G53" s="46"/>
      <c r="H53" s="52"/>
      <c r="I53" s="36" t="str">
        <f t="shared" si="2"/>
        <v/>
      </c>
      <c r="J53" s="37"/>
      <c r="K53" s="48"/>
      <c r="L53" s="49"/>
      <c r="M53" s="49"/>
      <c r="N53" s="50"/>
      <c r="O53" s="51"/>
      <c r="P53" s="49"/>
      <c r="Q53" s="52"/>
      <c r="R53" s="52"/>
      <c r="S53" s="105"/>
      <c r="T53" s="106"/>
      <c r="U53" s="107"/>
    </row>
    <row r="54" spans="1:23" ht="15.75" x14ac:dyDescent="0.25">
      <c r="A54" s="102"/>
      <c r="B54" s="43"/>
      <c r="C54" s="31" t="str">
        <f>IFERROR(VLOOKUP(D54,'Activity Codes'!A:B,2,FALSE),"")</f>
        <v/>
      </c>
      <c r="D54" s="88"/>
      <c r="E54" s="49"/>
      <c r="F54" s="49"/>
      <c r="G54" s="46"/>
      <c r="H54" s="52"/>
      <c r="I54" s="36" t="str">
        <f t="shared" si="2"/>
        <v/>
      </c>
      <c r="J54" s="37"/>
      <c r="K54" s="48"/>
      <c r="L54" s="49"/>
      <c r="M54" s="49"/>
      <c r="N54" s="50"/>
      <c r="O54" s="51"/>
      <c r="P54" s="49"/>
      <c r="Q54" s="52"/>
      <c r="R54" s="52"/>
      <c r="S54" s="105"/>
      <c r="T54" s="106"/>
      <c r="U54" s="107"/>
    </row>
    <row r="55" spans="1:23" ht="15.75" x14ac:dyDescent="0.25">
      <c r="A55" s="86"/>
      <c r="B55" s="56"/>
      <c r="C55" s="57" t="str">
        <f>IFERROR(VLOOKUP(D55,'Activity Codes'!A:B,2,FALSE),"")</f>
        <v/>
      </c>
      <c r="D55" s="58"/>
      <c r="E55" s="59"/>
      <c r="F55" s="59"/>
      <c r="G55" s="60"/>
      <c r="H55" s="61"/>
      <c r="I55" s="36" t="str">
        <f t="shared" si="2"/>
        <v/>
      </c>
      <c r="J55" s="37"/>
      <c r="K55" s="48"/>
      <c r="L55" s="49"/>
      <c r="M55" s="49"/>
      <c r="N55" s="50"/>
      <c r="O55" s="51"/>
      <c r="P55" s="49"/>
      <c r="Q55" s="52"/>
      <c r="R55" s="52"/>
      <c r="S55" s="105"/>
      <c r="T55" s="106"/>
      <c r="U55" s="107"/>
    </row>
    <row r="56" spans="1:23" ht="15.75" x14ac:dyDescent="0.25">
      <c r="A56" s="104"/>
      <c r="B56" s="62"/>
      <c r="C56" s="63" t="str">
        <f>IFERROR(VLOOKUP(D56,'Activity Codes'!A:B,2,FALSE),"")</f>
        <v/>
      </c>
      <c r="D56" s="64"/>
      <c r="E56" s="65"/>
      <c r="F56" s="65"/>
      <c r="G56" s="66"/>
      <c r="H56" s="67"/>
      <c r="I56" s="68" t="str">
        <f t="shared" si="2"/>
        <v/>
      </c>
      <c r="J56" s="37"/>
      <c r="K56" s="48"/>
      <c r="L56" s="49"/>
      <c r="M56" s="49"/>
      <c r="N56" s="50"/>
      <c r="O56" s="51"/>
      <c r="P56" s="49"/>
      <c r="Q56" s="52"/>
      <c r="R56" s="52"/>
      <c r="S56" s="105"/>
      <c r="T56" s="106"/>
      <c r="U56" s="107"/>
    </row>
    <row r="57" spans="1:23" ht="16.5" thickBot="1" x14ac:dyDescent="0.3">
      <c r="A57" s="90"/>
      <c r="B57" s="91"/>
      <c r="C57" s="92" t="str">
        <f>IFERROR(VLOOKUP(D57,'Activity Codes'!A:B,2,FALSE),"")</f>
        <v/>
      </c>
      <c r="D57" s="89"/>
      <c r="E57" s="91"/>
      <c r="F57" s="91"/>
      <c r="G57" s="93"/>
      <c r="H57" s="94"/>
      <c r="I57" s="95" t="str">
        <f t="shared" si="2"/>
        <v/>
      </c>
      <c r="J57" s="96"/>
      <c r="K57" s="97"/>
      <c r="L57" s="91"/>
      <c r="M57" s="91"/>
      <c r="N57" s="98"/>
      <c r="O57" s="99"/>
      <c r="P57" s="91"/>
      <c r="Q57" s="89"/>
      <c r="R57" s="89"/>
      <c r="S57" s="108"/>
      <c r="T57" s="109"/>
      <c r="U57" s="110"/>
    </row>
    <row r="58" spans="1:23" ht="15.75" thickTop="1" x14ac:dyDescent="0.25">
      <c r="A58" s="87"/>
    </row>
  </sheetData>
  <sheetProtection algorithmName="SHA-512" hashValue="aRK7vXpSo8QTiMPEhDEVV0OvJzvymvRpjvwvUbo+lkapp+ABO/N0vKZPUZpoeB3WGRPOxcC46oO7QQU0isxKBw==" saltValue="qPzURXNyuKAFuvdnL/sFYQ==" spinCount="100000" sheet="1" objects="1" scenarios="1"/>
  <mergeCells count="73">
    <mergeCell ref="A6:R6"/>
    <mergeCell ref="I8:I9"/>
    <mergeCell ref="J8:J9"/>
    <mergeCell ref="K8:K9"/>
    <mergeCell ref="L8:L9"/>
    <mergeCell ref="O8:O9"/>
    <mergeCell ref="M8:M9"/>
    <mergeCell ref="N8:N9"/>
    <mergeCell ref="B8:B9"/>
    <mergeCell ref="C8:D8"/>
    <mergeCell ref="E8:E9"/>
    <mergeCell ref="F8:F9"/>
    <mergeCell ref="H8:H9"/>
    <mergeCell ref="S10:U10"/>
    <mergeCell ref="S11:U11"/>
    <mergeCell ref="S12:U12"/>
    <mergeCell ref="A1:R1"/>
    <mergeCell ref="S1:T1"/>
    <mergeCell ref="S2:T2"/>
    <mergeCell ref="S3:T3"/>
    <mergeCell ref="S5:T5"/>
    <mergeCell ref="A3:R3"/>
    <mergeCell ref="A4:R4"/>
    <mergeCell ref="A5:R5"/>
    <mergeCell ref="P8:R8"/>
    <mergeCell ref="T7:U7"/>
    <mergeCell ref="S8:U9"/>
    <mergeCell ref="A7:S7"/>
    <mergeCell ref="A8:A9"/>
    <mergeCell ref="S14:U14"/>
    <mergeCell ref="S15:U15"/>
    <mergeCell ref="S16:U16"/>
    <mergeCell ref="S17:U17"/>
    <mergeCell ref="S18:U18"/>
    <mergeCell ref="S19:U19"/>
    <mergeCell ref="S20:U20"/>
    <mergeCell ref="S21:U21"/>
    <mergeCell ref="S22:U22"/>
    <mergeCell ref="S23:U23"/>
    <mergeCell ref="S24:U24"/>
    <mergeCell ref="S25:U25"/>
    <mergeCell ref="S26:U26"/>
    <mergeCell ref="S27:U27"/>
    <mergeCell ref="S28:U28"/>
    <mergeCell ref="S29:U29"/>
    <mergeCell ref="S30:U30"/>
    <mergeCell ref="S31:U31"/>
    <mergeCell ref="S32:U32"/>
    <mergeCell ref="S33:U33"/>
    <mergeCell ref="S34:U34"/>
    <mergeCell ref="S35:U35"/>
    <mergeCell ref="S36:U36"/>
    <mergeCell ref="S37:U37"/>
    <mergeCell ref="S38:U38"/>
    <mergeCell ref="S39:U39"/>
    <mergeCell ref="S40:U40"/>
    <mergeCell ref="S41:U41"/>
    <mergeCell ref="S42:U42"/>
    <mergeCell ref="S43:U43"/>
    <mergeCell ref="S44:U44"/>
    <mergeCell ref="S45:U45"/>
    <mergeCell ref="S46:U46"/>
    <mergeCell ref="S47:U47"/>
    <mergeCell ref="S48:U48"/>
    <mergeCell ref="S54:U54"/>
    <mergeCell ref="S55:U55"/>
    <mergeCell ref="S56:U56"/>
    <mergeCell ref="S57:U57"/>
    <mergeCell ref="S49:U49"/>
    <mergeCell ref="S50:U50"/>
    <mergeCell ref="S51:U51"/>
    <mergeCell ref="S52:U52"/>
    <mergeCell ref="S53:U53"/>
  </mergeCells>
  <dataValidations count="2">
    <dataValidation allowBlank="1" showInputMessage="1" showErrorMessage="1" promptTitle="Extra Service Pay Amount" prompt="Certificated Staff=$ 30.00_x000a__x000a_Non-Cert_x000a_Outside of Contract =hourly rate of pay" sqref="G10" xr:uid="{1EC4B618-3BD0-47B0-ACB6-B5713A0FB37D}"/>
    <dataValidation type="date" allowBlank="1" showInputMessage="1" showErrorMessage="1" sqref="F10:F57 E10:E24 E26:E57" xr:uid="{3CDD73EA-485B-4B34-9BE3-9FBB836CC32E}">
      <formula1>45839</formula1>
      <formula2>46203</formula2>
    </dataValidation>
  </dataValidations>
  <pageMargins left="0.5" right="0.25" top="0.5" bottom="0.5" header="0.3" footer="0.3"/>
  <pageSetup scale="43"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'Activity Codes'!$E$1</xm:f>
          </x14:formula1>
          <xm:sqref>P10:P57</xm:sqref>
        </x14:dataValidation>
        <x14:dataValidation type="list" allowBlank="1" showInputMessage="1" showErrorMessage="1" xr:uid="{00000000-0002-0000-0000-000002000000}">
          <x14:formula1>
            <xm:f>'Activity Codes'!$A$2:$A$27</xm:f>
          </x14:formula1>
          <xm:sqref>D10:D57</xm:sqref>
        </x14:dataValidation>
        <x14:dataValidation type="list" allowBlank="1" showInputMessage="1" showErrorMessage="1" xr:uid="{0D6E07E1-9B30-40C0-8330-C4104CE75E24}">
          <x14:formula1>
            <xm:f>'Activity Codes'!$D$4:$D$12</xm:f>
          </x14:formula1>
          <xm:sqref>J10:J57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election activeCell="E8" sqref="E8"/>
    </sheetView>
  </sheetViews>
  <sheetFormatPr defaultRowHeight="15" x14ac:dyDescent="0.25"/>
  <cols>
    <col min="1" max="1" width="52.5703125" customWidth="1"/>
    <col min="2" max="2" width="28.7109375" customWidth="1"/>
    <col min="5" max="5" width="31.42578125" bestFit="1" customWidth="1"/>
  </cols>
  <sheetData>
    <row r="1" spans="1:5" x14ac:dyDescent="0.25">
      <c r="A1" s="9" t="s">
        <v>32</v>
      </c>
      <c r="B1" s="9" t="s">
        <v>33</v>
      </c>
      <c r="E1" t="s">
        <v>24</v>
      </c>
    </row>
    <row r="2" spans="1:5" x14ac:dyDescent="0.25">
      <c r="A2" s="6" t="s">
        <v>34</v>
      </c>
      <c r="B2" s="7" t="s">
        <v>35</v>
      </c>
    </row>
    <row r="3" spans="1:5" x14ac:dyDescent="0.25">
      <c r="A3" s="6" t="s">
        <v>36</v>
      </c>
      <c r="B3" s="7" t="s">
        <v>37</v>
      </c>
      <c r="D3" s="10" t="s">
        <v>38</v>
      </c>
      <c r="E3" s="9" t="s">
        <v>39</v>
      </c>
    </row>
    <row r="4" spans="1:5" x14ac:dyDescent="0.25">
      <c r="A4" s="6" t="s">
        <v>40</v>
      </c>
      <c r="B4" s="7" t="s">
        <v>41</v>
      </c>
      <c r="D4" s="8">
        <v>110</v>
      </c>
      <c r="E4" s="8" t="s">
        <v>42</v>
      </c>
    </row>
    <row r="5" spans="1:5" x14ac:dyDescent="0.25">
      <c r="A5" s="6" t="s">
        <v>43</v>
      </c>
      <c r="B5" s="7" t="s">
        <v>44</v>
      </c>
      <c r="D5" s="8">
        <v>210</v>
      </c>
      <c r="E5" s="8" t="s">
        <v>45</v>
      </c>
    </row>
    <row r="6" spans="1:5" x14ac:dyDescent="0.25">
      <c r="A6" s="6" t="s">
        <v>46</v>
      </c>
      <c r="B6" s="7" t="s">
        <v>47</v>
      </c>
      <c r="D6" s="8">
        <v>150</v>
      </c>
      <c r="E6" s="8" t="s">
        <v>48</v>
      </c>
    </row>
    <row r="7" spans="1:5" x14ac:dyDescent="0.25">
      <c r="A7" s="6" t="s">
        <v>49</v>
      </c>
      <c r="B7" s="7" t="s">
        <v>50</v>
      </c>
      <c r="D7" s="8">
        <v>250</v>
      </c>
      <c r="E7" s="8" t="s">
        <v>48</v>
      </c>
    </row>
    <row r="8" spans="1:5" x14ac:dyDescent="0.25">
      <c r="A8" s="6" t="s">
        <v>51</v>
      </c>
      <c r="B8" s="7" t="s">
        <v>52</v>
      </c>
      <c r="D8" s="8">
        <v>160</v>
      </c>
      <c r="E8" s="8" t="s">
        <v>53</v>
      </c>
    </row>
    <row r="9" spans="1:5" x14ac:dyDescent="0.25">
      <c r="A9" s="6" t="s">
        <v>54</v>
      </c>
      <c r="B9" s="7" t="s">
        <v>55</v>
      </c>
      <c r="D9" s="8">
        <v>260</v>
      </c>
      <c r="E9" s="8" t="s">
        <v>53</v>
      </c>
    </row>
    <row r="10" spans="1:5" x14ac:dyDescent="0.25">
      <c r="A10" s="6" t="s">
        <v>56</v>
      </c>
      <c r="B10" s="7" t="s">
        <v>57</v>
      </c>
      <c r="D10" s="8">
        <v>140</v>
      </c>
      <c r="E10" s="8" t="s">
        <v>58</v>
      </c>
    </row>
    <row r="11" spans="1:5" x14ac:dyDescent="0.25">
      <c r="A11" s="6" t="s">
        <v>59</v>
      </c>
      <c r="B11" s="7" t="s">
        <v>60</v>
      </c>
      <c r="D11" s="8">
        <v>240</v>
      </c>
      <c r="E11" s="8" t="s">
        <v>58</v>
      </c>
    </row>
    <row r="12" spans="1:5" x14ac:dyDescent="0.25">
      <c r="A12" s="6" t="s">
        <v>61</v>
      </c>
      <c r="B12" s="7" t="s">
        <v>62</v>
      </c>
      <c r="D12" s="8">
        <v>440</v>
      </c>
      <c r="E12" s="8" t="s">
        <v>58</v>
      </c>
    </row>
    <row r="13" spans="1:5" x14ac:dyDescent="0.25">
      <c r="A13" s="6" t="s">
        <v>63</v>
      </c>
      <c r="B13" s="7" t="s">
        <v>64</v>
      </c>
    </row>
    <row r="14" spans="1:5" x14ac:dyDescent="0.25">
      <c r="A14" s="6" t="s">
        <v>65</v>
      </c>
      <c r="B14" s="7" t="s">
        <v>66</v>
      </c>
    </row>
    <row r="15" spans="1:5" x14ac:dyDescent="0.25">
      <c r="A15" s="6" t="s">
        <v>67</v>
      </c>
      <c r="B15" s="7" t="s">
        <v>68</v>
      </c>
    </row>
    <row r="16" spans="1:5" x14ac:dyDescent="0.25">
      <c r="A16" s="6" t="s">
        <v>69</v>
      </c>
      <c r="B16" s="7" t="s">
        <v>70</v>
      </c>
    </row>
    <row r="17" spans="1:2" x14ac:dyDescent="0.25">
      <c r="A17" s="6" t="s">
        <v>71</v>
      </c>
      <c r="B17" s="7" t="s">
        <v>72</v>
      </c>
    </row>
    <row r="18" spans="1:2" x14ac:dyDescent="0.25">
      <c r="A18" s="6" t="s">
        <v>73</v>
      </c>
      <c r="B18" s="7" t="s">
        <v>74</v>
      </c>
    </row>
    <row r="19" spans="1:2" x14ac:dyDescent="0.25">
      <c r="A19" s="6" t="s">
        <v>75</v>
      </c>
      <c r="B19" s="7" t="s">
        <v>76</v>
      </c>
    </row>
    <row r="20" spans="1:2" x14ac:dyDescent="0.25">
      <c r="A20" s="6" t="s">
        <v>77</v>
      </c>
      <c r="B20" s="7">
        <v>544</v>
      </c>
    </row>
    <row r="21" spans="1:2" x14ac:dyDescent="0.25">
      <c r="A21" s="6" t="s">
        <v>78</v>
      </c>
      <c r="B21" s="7" t="s">
        <v>79</v>
      </c>
    </row>
    <row r="22" spans="1:2" x14ac:dyDescent="0.25">
      <c r="A22" s="6" t="s">
        <v>80</v>
      </c>
      <c r="B22" s="7" t="s">
        <v>81</v>
      </c>
    </row>
    <row r="23" spans="1:2" x14ac:dyDescent="0.25">
      <c r="A23" s="6" t="s">
        <v>82</v>
      </c>
      <c r="B23" s="7" t="s">
        <v>83</v>
      </c>
    </row>
    <row r="24" spans="1:2" x14ac:dyDescent="0.25">
      <c r="A24" s="6" t="s">
        <v>84</v>
      </c>
      <c r="B24" s="7" t="s">
        <v>85</v>
      </c>
    </row>
    <row r="25" spans="1:2" x14ac:dyDescent="0.25">
      <c r="A25" s="6" t="s">
        <v>86</v>
      </c>
      <c r="B25" s="7" t="s">
        <v>87</v>
      </c>
    </row>
    <row r="26" spans="1:2" x14ac:dyDescent="0.25">
      <c r="A26" s="6" t="s">
        <v>88</v>
      </c>
      <c r="B26" s="7" t="s">
        <v>89</v>
      </c>
    </row>
    <row r="27" spans="1:2" x14ac:dyDescent="0.25">
      <c r="A27" s="6" t="s">
        <v>90</v>
      </c>
      <c r="B27" s="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43"/>
  <sheetViews>
    <sheetView topLeftCell="A424" workbookViewId="0">
      <selection activeCell="I450" sqref="I450"/>
    </sheetView>
  </sheetViews>
  <sheetFormatPr defaultRowHeight="15" x14ac:dyDescent="0.25"/>
  <cols>
    <col min="1" max="1" width="5" bestFit="1" customWidth="1"/>
    <col min="2" max="2" width="40.28515625" bestFit="1" customWidth="1"/>
  </cols>
  <sheetData>
    <row r="1" spans="1:2" x14ac:dyDescent="0.25">
      <c r="A1" t="s">
        <v>92</v>
      </c>
      <c r="B1" t="s">
        <v>93</v>
      </c>
    </row>
    <row r="2" spans="1:2" x14ac:dyDescent="0.25">
      <c r="A2">
        <v>3</v>
      </c>
      <c r="B2" t="s">
        <v>94</v>
      </c>
    </row>
    <row r="3" spans="1:2" x14ac:dyDescent="0.25">
      <c r="A3">
        <v>11</v>
      </c>
      <c r="B3" t="s">
        <v>95</v>
      </c>
    </row>
    <row r="4" spans="1:2" x14ac:dyDescent="0.25">
      <c r="A4">
        <v>12</v>
      </c>
      <c r="B4" t="s">
        <v>96</v>
      </c>
    </row>
    <row r="5" spans="1:2" x14ac:dyDescent="0.25">
      <c r="A5">
        <v>22</v>
      </c>
      <c r="B5" t="s">
        <v>97</v>
      </c>
    </row>
    <row r="6" spans="1:2" x14ac:dyDescent="0.25">
      <c r="A6">
        <v>23</v>
      </c>
      <c r="B6" t="s">
        <v>98</v>
      </c>
    </row>
    <row r="7" spans="1:2" x14ac:dyDescent="0.25">
      <c r="A7">
        <v>28</v>
      </c>
      <c r="B7" t="s">
        <v>99</v>
      </c>
    </row>
    <row r="8" spans="1:2" x14ac:dyDescent="0.25">
      <c r="A8">
        <v>30</v>
      </c>
      <c r="B8" t="s">
        <v>100</v>
      </c>
    </row>
    <row r="9" spans="1:2" x14ac:dyDescent="0.25">
      <c r="A9">
        <v>31</v>
      </c>
      <c r="B9" t="s">
        <v>101</v>
      </c>
    </row>
    <row r="10" spans="1:2" x14ac:dyDescent="0.25">
      <c r="A10">
        <v>32</v>
      </c>
      <c r="B10" t="s">
        <v>102</v>
      </c>
    </row>
    <row r="11" spans="1:2" x14ac:dyDescent="0.25">
      <c r="A11">
        <v>45</v>
      </c>
      <c r="B11" t="s">
        <v>103</v>
      </c>
    </row>
    <row r="12" spans="1:2" x14ac:dyDescent="0.25">
      <c r="A12">
        <v>47</v>
      </c>
      <c r="B12" t="s">
        <v>104</v>
      </c>
    </row>
    <row r="13" spans="1:2" x14ac:dyDescent="0.25">
      <c r="A13">
        <v>52</v>
      </c>
      <c r="B13" t="s">
        <v>105</v>
      </c>
    </row>
    <row r="14" spans="1:2" x14ac:dyDescent="0.25">
      <c r="A14">
        <v>54</v>
      </c>
      <c r="B14" t="s">
        <v>106</v>
      </c>
    </row>
    <row r="15" spans="1:2" x14ac:dyDescent="0.25">
      <c r="A15">
        <v>55</v>
      </c>
      <c r="B15" t="s">
        <v>107</v>
      </c>
    </row>
    <row r="16" spans="1:2" x14ac:dyDescent="0.25">
      <c r="A16">
        <v>60</v>
      </c>
      <c r="B16" t="s">
        <v>108</v>
      </c>
    </row>
    <row r="17" spans="1:2" x14ac:dyDescent="0.25">
      <c r="A17">
        <v>63</v>
      </c>
      <c r="B17" t="s">
        <v>109</v>
      </c>
    </row>
    <row r="18" spans="1:2" x14ac:dyDescent="0.25">
      <c r="A18">
        <v>74</v>
      </c>
      <c r="B18" t="s">
        <v>110</v>
      </c>
    </row>
    <row r="19" spans="1:2" x14ac:dyDescent="0.25">
      <c r="A19">
        <v>81</v>
      </c>
      <c r="B19" t="s">
        <v>111</v>
      </c>
    </row>
    <row r="20" spans="1:2" x14ac:dyDescent="0.25">
      <c r="A20">
        <v>85</v>
      </c>
      <c r="B20" t="s">
        <v>112</v>
      </c>
    </row>
    <row r="21" spans="1:2" x14ac:dyDescent="0.25">
      <c r="A21">
        <v>89</v>
      </c>
      <c r="B21" t="s">
        <v>113</v>
      </c>
    </row>
    <row r="22" spans="1:2" x14ac:dyDescent="0.25">
      <c r="A22">
        <v>94</v>
      </c>
      <c r="B22" t="s">
        <v>114</v>
      </c>
    </row>
    <row r="23" spans="1:2" x14ac:dyDescent="0.25">
      <c r="A23">
        <v>100</v>
      </c>
      <c r="B23" t="s">
        <v>115</v>
      </c>
    </row>
    <row r="24" spans="1:2" x14ac:dyDescent="0.25">
      <c r="A24">
        <v>105</v>
      </c>
      <c r="B24" t="s">
        <v>116</v>
      </c>
    </row>
    <row r="25" spans="1:2" x14ac:dyDescent="0.25">
      <c r="A25">
        <v>106</v>
      </c>
      <c r="B25" t="s">
        <v>117</v>
      </c>
    </row>
    <row r="26" spans="1:2" x14ac:dyDescent="0.25">
      <c r="A26">
        <v>107</v>
      </c>
      <c r="B26" t="s">
        <v>118</v>
      </c>
    </row>
    <row r="27" spans="1:2" x14ac:dyDescent="0.25">
      <c r="A27">
        <v>108</v>
      </c>
      <c r="B27" t="s">
        <v>119</v>
      </c>
    </row>
    <row r="28" spans="1:2" x14ac:dyDescent="0.25">
      <c r="A28">
        <v>110</v>
      </c>
      <c r="B28" t="s">
        <v>120</v>
      </c>
    </row>
    <row r="29" spans="1:2" x14ac:dyDescent="0.25">
      <c r="A29">
        <v>112</v>
      </c>
      <c r="B29" t="s">
        <v>121</v>
      </c>
    </row>
    <row r="30" spans="1:2" x14ac:dyDescent="0.25">
      <c r="A30">
        <v>116</v>
      </c>
      <c r="B30" t="s">
        <v>122</v>
      </c>
    </row>
    <row r="31" spans="1:2" x14ac:dyDescent="0.25">
      <c r="A31">
        <v>201</v>
      </c>
      <c r="B31" t="s">
        <v>123</v>
      </c>
    </row>
    <row r="32" spans="1:2" x14ac:dyDescent="0.25">
      <c r="A32">
        <v>205</v>
      </c>
      <c r="B32" t="s">
        <v>124</v>
      </c>
    </row>
    <row r="33" spans="1:2" x14ac:dyDescent="0.25">
      <c r="A33">
        <v>216</v>
      </c>
      <c r="B33" t="s">
        <v>125</v>
      </c>
    </row>
    <row r="34" spans="1:2" x14ac:dyDescent="0.25">
      <c r="A34">
        <v>220</v>
      </c>
      <c r="B34" t="s">
        <v>126</v>
      </c>
    </row>
    <row r="35" spans="1:2" x14ac:dyDescent="0.25">
      <c r="A35">
        <v>223</v>
      </c>
      <c r="B35" t="s">
        <v>127</v>
      </c>
    </row>
    <row r="36" spans="1:2" x14ac:dyDescent="0.25">
      <c r="A36">
        <v>228</v>
      </c>
      <c r="B36" t="s">
        <v>128</v>
      </c>
    </row>
    <row r="37" spans="1:2" x14ac:dyDescent="0.25">
      <c r="A37">
        <v>229</v>
      </c>
      <c r="B37" t="s">
        <v>129</v>
      </c>
    </row>
    <row r="38" spans="1:2" x14ac:dyDescent="0.25">
      <c r="A38">
        <v>230</v>
      </c>
      <c r="B38" t="s">
        <v>130</v>
      </c>
    </row>
    <row r="39" spans="1:2" x14ac:dyDescent="0.25">
      <c r="A39">
        <v>300</v>
      </c>
      <c r="B39" t="s">
        <v>131</v>
      </c>
    </row>
    <row r="40" spans="1:2" x14ac:dyDescent="0.25">
      <c r="A40">
        <v>302</v>
      </c>
      <c r="B40" t="s">
        <v>132</v>
      </c>
    </row>
    <row r="41" spans="1:2" x14ac:dyDescent="0.25">
      <c r="A41">
        <v>347</v>
      </c>
      <c r="B41" t="s">
        <v>133</v>
      </c>
    </row>
    <row r="42" spans="1:2" x14ac:dyDescent="0.25">
      <c r="A42">
        <v>354</v>
      </c>
      <c r="B42" t="s">
        <v>134</v>
      </c>
    </row>
    <row r="43" spans="1:2" x14ac:dyDescent="0.25">
      <c r="A43">
        <v>356</v>
      </c>
      <c r="B43" t="s">
        <v>135</v>
      </c>
    </row>
    <row r="44" spans="1:2" x14ac:dyDescent="0.25">
      <c r="A44">
        <v>360</v>
      </c>
      <c r="B44" t="s">
        <v>136</v>
      </c>
    </row>
    <row r="45" spans="1:2" x14ac:dyDescent="0.25">
      <c r="A45">
        <v>410</v>
      </c>
      <c r="B45" t="s">
        <v>137</v>
      </c>
    </row>
    <row r="46" spans="1:2" x14ac:dyDescent="0.25">
      <c r="A46">
        <v>415</v>
      </c>
      <c r="B46" t="s">
        <v>138</v>
      </c>
    </row>
    <row r="47" spans="1:2" x14ac:dyDescent="0.25">
      <c r="A47">
        <v>416</v>
      </c>
      <c r="B47" t="s">
        <v>139</v>
      </c>
    </row>
    <row r="48" spans="1:2" x14ac:dyDescent="0.25">
      <c r="A48">
        <v>504</v>
      </c>
      <c r="B48" t="s">
        <v>140</v>
      </c>
    </row>
    <row r="49" spans="1:2" x14ac:dyDescent="0.25">
      <c r="A49">
        <v>505</v>
      </c>
      <c r="B49" t="s">
        <v>141</v>
      </c>
    </row>
    <row r="50" spans="1:2" x14ac:dyDescent="0.25">
      <c r="A50">
        <v>511</v>
      </c>
      <c r="B50" t="s">
        <v>142</v>
      </c>
    </row>
    <row r="51" spans="1:2" x14ac:dyDescent="0.25">
      <c r="A51">
        <v>521</v>
      </c>
      <c r="B51" t="s">
        <v>143</v>
      </c>
    </row>
    <row r="52" spans="1:2" x14ac:dyDescent="0.25">
      <c r="A52">
        <v>522</v>
      </c>
      <c r="B52" t="s">
        <v>144</v>
      </c>
    </row>
    <row r="53" spans="1:2" x14ac:dyDescent="0.25">
      <c r="A53">
        <v>523</v>
      </c>
      <c r="B53" t="s">
        <v>145</v>
      </c>
    </row>
    <row r="54" spans="1:2" x14ac:dyDescent="0.25">
      <c r="A54">
        <v>525</v>
      </c>
      <c r="B54" t="s">
        <v>146</v>
      </c>
    </row>
    <row r="55" spans="1:2" x14ac:dyDescent="0.25">
      <c r="A55">
        <v>526</v>
      </c>
      <c r="B55" t="s">
        <v>147</v>
      </c>
    </row>
    <row r="56" spans="1:2" x14ac:dyDescent="0.25">
      <c r="A56">
        <v>527</v>
      </c>
      <c r="B56" t="s">
        <v>148</v>
      </c>
    </row>
    <row r="57" spans="1:2" x14ac:dyDescent="0.25">
      <c r="A57">
        <v>528</v>
      </c>
      <c r="B57" t="s">
        <v>149</v>
      </c>
    </row>
    <row r="58" spans="1:2" x14ac:dyDescent="0.25">
      <c r="A58">
        <v>529</v>
      </c>
      <c r="B58" t="s">
        <v>150</v>
      </c>
    </row>
    <row r="59" spans="1:2" x14ac:dyDescent="0.25">
      <c r="A59">
        <v>559</v>
      </c>
      <c r="B59" t="s">
        <v>151</v>
      </c>
    </row>
    <row r="60" spans="1:2" x14ac:dyDescent="0.25">
      <c r="A60">
        <v>560</v>
      </c>
      <c r="B60" t="s">
        <v>152</v>
      </c>
    </row>
    <row r="61" spans="1:2" x14ac:dyDescent="0.25">
      <c r="A61">
        <v>561</v>
      </c>
      <c r="B61" t="s">
        <v>153</v>
      </c>
    </row>
    <row r="62" spans="1:2" x14ac:dyDescent="0.25">
      <c r="A62">
        <v>750</v>
      </c>
      <c r="B62" t="s">
        <v>154</v>
      </c>
    </row>
    <row r="63" spans="1:2" x14ac:dyDescent="0.25">
      <c r="A63">
        <v>835</v>
      </c>
      <c r="B63" t="s">
        <v>155</v>
      </c>
    </row>
    <row r="64" spans="1:2" x14ac:dyDescent="0.25">
      <c r="A64">
        <v>836</v>
      </c>
      <c r="B64" t="s">
        <v>156</v>
      </c>
    </row>
    <row r="65" spans="1:2" x14ac:dyDescent="0.25">
      <c r="A65">
        <v>849</v>
      </c>
      <c r="B65" t="s">
        <v>157</v>
      </c>
    </row>
    <row r="66" spans="1:2" x14ac:dyDescent="0.25">
      <c r="A66">
        <v>850</v>
      </c>
      <c r="B66" t="s">
        <v>158</v>
      </c>
    </row>
    <row r="67" spans="1:2" x14ac:dyDescent="0.25">
      <c r="A67">
        <v>2002</v>
      </c>
      <c r="B67" t="s">
        <v>159</v>
      </c>
    </row>
    <row r="68" spans="1:2" x14ac:dyDescent="0.25">
      <c r="A68">
        <v>2004</v>
      </c>
      <c r="B68" t="s">
        <v>160</v>
      </c>
    </row>
    <row r="69" spans="1:2" x14ac:dyDescent="0.25">
      <c r="A69">
        <v>2005</v>
      </c>
      <c r="B69" t="s">
        <v>161</v>
      </c>
    </row>
    <row r="70" spans="1:2" x14ac:dyDescent="0.25">
      <c r="A70">
        <v>2021</v>
      </c>
      <c r="B70" t="s">
        <v>162</v>
      </c>
    </row>
    <row r="71" spans="1:2" x14ac:dyDescent="0.25">
      <c r="A71">
        <v>2023</v>
      </c>
      <c r="B71" t="s">
        <v>163</v>
      </c>
    </row>
    <row r="72" spans="1:2" x14ac:dyDescent="0.25">
      <c r="A72">
        <v>2585</v>
      </c>
      <c r="B72" t="s">
        <v>164</v>
      </c>
    </row>
    <row r="73" spans="1:2" x14ac:dyDescent="0.25">
      <c r="A73">
        <v>3003</v>
      </c>
      <c r="B73" t="s">
        <v>165</v>
      </c>
    </row>
    <row r="74" spans="1:2" x14ac:dyDescent="0.25">
      <c r="A74">
        <v>5002</v>
      </c>
      <c r="B74" t="s">
        <v>166</v>
      </c>
    </row>
    <row r="75" spans="1:2" x14ac:dyDescent="0.25">
      <c r="A75">
        <v>5005</v>
      </c>
      <c r="B75" t="s">
        <v>167</v>
      </c>
    </row>
    <row r="76" spans="1:2" x14ac:dyDescent="0.25">
      <c r="A76">
        <v>5008</v>
      </c>
      <c r="B76" t="s">
        <v>168</v>
      </c>
    </row>
    <row r="77" spans="1:2" x14ac:dyDescent="0.25">
      <c r="A77">
        <v>5010</v>
      </c>
      <c r="B77" t="s">
        <v>169</v>
      </c>
    </row>
    <row r="78" spans="1:2" x14ac:dyDescent="0.25">
      <c r="A78">
        <v>6011</v>
      </c>
      <c r="B78" t="s">
        <v>170</v>
      </c>
    </row>
    <row r="79" spans="1:2" x14ac:dyDescent="0.25">
      <c r="A79">
        <v>6015</v>
      </c>
      <c r="B79" t="s">
        <v>171</v>
      </c>
    </row>
    <row r="80" spans="1:2" x14ac:dyDescent="0.25">
      <c r="A80">
        <v>6121</v>
      </c>
      <c r="B80" t="s">
        <v>172</v>
      </c>
    </row>
    <row r="81" spans="1:2" x14ac:dyDescent="0.25">
      <c r="A81">
        <v>6125</v>
      </c>
      <c r="B81" t="s">
        <v>173</v>
      </c>
    </row>
    <row r="82" spans="1:2" x14ac:dyDescent="0.25">
      <c r="A82">
        <v>6135</v>
      </c>
      <c r="B82" t="s">
        <v>174</v>
      </c>
    </row>
    <row r="83" spans="1:2" x14ac:dyDescent="0.25">
      <c r="A83">
        <v>6141</v>
      </c>
      <c r="B83" t="s">
        <v>175</v>
      </c>
    </row>
    <row r="84" spans="1:2" x14ac:dyDescent="0.25">
      <c r="A84">
        <v>6145</v>
      </c>
      <c r="B84" t="s">
        <v>176</v>
      </c>
    </row>
    <row r="85" spans="1:2" x14ac:dyDescent="0.25">
      <c r="A85">
        <v>6151</v>
      </c>
      <c r="B85" t="s">
        <v>177</v>
      </c>
    </row>
    <row r="86" spans="1:2" x14ac:dyDescent="0.25">
      <c r="A86">
        <v>6165</v>
      </c>
      <c r="B86" t="s">
        <v>178</v>
      </c>
    </row>
    <row r="87" spans="1:2" x14ac:dyDescent="0.25">
      <c r="A87">
        <v>6166</v>
      </c>
      <c r="B87" t="s">
        <v>179</v>
      </c>
    </row>
    <row r="88" spans="1:2" x14ac:dyDescent="0.25">
      <c r="A88">
        <v>6231</v>
      </c>
      <c r="B88" t="s">
        <v>180</v>
      </c>
    </row>
    <row r="89" spans="1:2" x14ac:dyDescent="0.25">
      <c r="A89">
        <v>6323</v>
      </c>
      <c r="B89" t="s">
        <v>181</v>
      </c>
    </row>
    <row r="90" spans="1:2" x14ac:dyDescent="0.25">
      <c r="A90">
        <v>6502</v>
      </c>
      <c r="B90" t="s">
        <v>182</v>
      </c>
    </row>
    <row r="91" spans="1:2" x14ac:dyDescent="0.25">
      <c r="A91">
        <v>6509</v>
      </c>
      <c r="B91" t="s">
        <v>183</v>
      </c>
    </row>
    <row r="92" spans="1:2" x14ac:dyDescent="0.25">
      <c r="A92">
        <v>6510</v>
      </c>
      <c r="B92" t="s">
        <v>184</v>
      </c>
    </row>
    <row r="93" spans="1:2" x14ac:dyDescent="0.25">
      <c r="A93">
        <v>6518</v>
      </c>
      <c r="B93" t="s">
        <v>185</v>
      </c>
    </row>
    <row r="94" spans="1:2" x14ac:dyDescent="0.25">
      <c r="A94">
        <v>6519</v>
      </c>
      <c r="B94" t="s">
        <v>186</v>
      </c>
    </row>
    <row r="95" spans="1:2" x14ac:dyDescent="0.25">
      <c r="A95">
        <v>6521</v>
      </c>
      <c r="B95" t="s">
        <v>187</v>
      </c>
    </row>
    <row r="96" spans="1:2" x14ac:dyDescent="0.25">
      <c r="A96">
        <v>6542</v>
      </c>
      <c r="B96" t="s">
        <v>188</v>
      </c>
    </row>
    <row r="97" spans="1:2" x14ac:dyDescent="0.25">
      <c r="A97">
        <v>6628</v>
      </c>
      <c r="B97" t="s">
        <v>189</v>
      </c>
    </row>
    <row r="98" spans="1:2" x14ac:dyDescent="0.25">
      <c r="A98">
        <v>6631</v>
      </c>
      <c r="B98" t="s">
        <v>190</v>
      </c>
    </row>
    <row r="99" spans="1:2" x14ac:dyDescent="0.25">
      <c r="A99">
        <v>6632</v>
      </c>
      <c r="B99" t="s">
        <v>191</v>
      </c>
    </row>
    <row r="100" spans="1:2" x14ac:dyDescent="0.25">
      <c r="A100">
        <v>6633</v>
      </c>
      <c r="B100" t="s">
        <v>192</v>
      </c>
    </row>
    <row r="101" spans="1:2" x14ac:dyDescent="0.25">
      <c r="A101">
        <v>6638</v>
      </c>
      <c r="B101" t="s">
        <v>193</v>
      </c>
    </row>
    <row r="102" spans="1:2" x14ac:dyDescent="0.25">
      <c r="A102">
        <v>6639</v>
      </c>
      <c r="B102" t="s">
        <v>194</v>
      </c>
    </row>
    <row r="103" spans="1:2" x14ac:dyDescent="0.25">
      <c r="A103">
        <v>6640</v>
      </c>
      <c r="B103" t="s">
        <v>195</v>
      </c>
    </row>
    <row r="104" spans="1:2" x14ac:dyDescent="0.25">
      <c r="A104">
        <v>6641</v>
      </c>
      <c r="B104" t="s">
        <v>196</v>
      </c>
    </row>
    <row r="105" spans="1:2" x14ac:dyDescent="0.25">
      <c r="A105">
        <v>6642</v>
      </c>
      <c r="B105" t="s">
        <v>197</v>
      </c>
    </row>
    <row r="106" spans="1:2" x14ac:dyDescent="0.25">
      <c r="A106">
        <v>7001</v>
      </c>
      <c r="B106" t="s">
        <v>198</v>
      </c>
    </row>
    <row r="107" spans="1:2" x14ac:dyDescent="0.25">
      <c r="A107">
        <v>7003</v>
      </c>
      <c r="B107" t="s">
        <v>199</v>
      </c>
    </row>
    <row r="108" spans="1:2" x14ac:dyDescent="0.25">
      <c r="A108">
        <v>7006</v>
      </c>
      <c r="B108" t="s">
        <v>200</v>
      </c>
    </row>
    <row r="109" spans="1:2" x14ac:dyDescent="0.25">
      <c r="A109">
        <v>7007</v>
      </c>
      <c r="B109" t="s">
        <v>201</v>
      </c>
    </row>
    <row r="110" spans="1:2" x14ac:dyDescent="0.25">
      <c r="A110">
        <v>7008</v>
      </c>
      <c r="B110" t="s">
        <v>202</v>
      </c>
    </row>
    <row r="111" spans="1:2" x14ac:dyDescent="0.25">
      <c r="A111">
        <v>7014</v>
      </c>
      <c r="B111" t="s">
        <v>203</v>
      </c>
    </row>
    <row r="112" spans="1:2" x14ac:dyDescent="0.25">
      <c r="A112">
        <v>7019</v>
      </c>
      <c r="B112" t="s">
        <v>204</v>
      </c>
    </row>
    <row r="113" spans="1:2" x14ac:dyDescent="0.25">
      <c r="A113">
        <v>7020</v>
      </c>
      <c r="B113" t="s">
        <v>205</v>
      </c>
    </row>
    <row r="114" spans="1:2" x14ac:dyDescent="0.25">
      <c r="A114">
        <v>7022</v>
      </c>
      <c r="B114" t="s">
        <v>206</v>
      </c>
    </row>
    <row r="115" spans="1:2" x14ac:dyDescent="0.25">
      <c r="A115">
        <v>7024</v>
      </c>
      <c r="B115" t="s">
        <v>207</v>
      </c>
    </row>
    <row r="116" spans="1:2" x14ac:dyDescent="0.25">
      <c r="A116">
        <v>7030</v>
      </c>
      <c r="B116" t="s">
        <v>208</v>
      </c>
    </row>
    <row r="117" spans="1:2" x14ac:dyDescent="0.25">
      <c r="A117">
        <v>7032</v>
      </c>
      <c r="B117" t="s">
        <v>209</v>
      </c>
    </row>
    <row r="118" spans="1:2" x14ac:dyDescent="0.25">
      <c r="A118">
        <v>7033</v>
      </c>
      <c r="B118" t="s">
        <v>210</v>
      </c>
    </row>
    <row r="119" spans="1:2" x14ac:dyDescent="0.25">
      <c r="A119">
        <v>7035</v>
      </c>
      <c r="B119" t="s">
        <v>211</v>
      </c>
    </row>
    <row r="120" spans="1:2" x14ac:dyDescent="0.25">
      <c r="A120">
        <v>7541</v>
      </c>
      <c r="B120" t="s">
        <v>212</v>
      </c>
    </row>
    <row r="121" spans="1:2" x14ac:dyDescent="0.25">
      <c r="A121">
        <v>8007</v>
      </c>
      <c r="B121" t="s">
        <v>213</v>
      </c>
    </row>
    <row r="122" spans="1:2" x14ac:dyDescent="0.25">
      <c r="A122">
        <v>8024</v>
      </c>
      <c r="B122" t="s">
        <v>214</v>
      </c>
    </row>
    <row r="123" spans="1:2" x14ac:dyDescent="0.25">
      <c r="A123">
        <v>8025</v>
      </c>
      <c r="B123" t="s">
        <v>215</v>
      </c>
    </row>
    <row r="124" spans="1:2" x14ac:dyDescent="0.25">
      <c r="A124">
        <v>8050</v>
      </c>
      <c r="B124" t="s">
        <v>216</v>
      </c>
    </row>
    <row r="125" spans="1:2" x14ac:dyDescent="0.25">
      <c r="A125">
        <v>8072</v>
      </c>
      <c r="B125" t="s">
        <v>217</v>
      </c>
    </row>
    <row r="126" spans="1:2" x14ac:dyDescent="0.25">
      <c r="A126">
        <v>8075</v>
      </c>
      <c r="B126" t="s">
        <v>218</v>
      </c>
    </row>
    <row r="127" spans="1:2" x14ac:dyDescent="0.25">
      <c r="A127">
        <v>8080</v>
      </c>
      <c r="B127" t="s">
        <v>219</v>
      </c>
    </row>
    <row r="128" spans="1:2" x14ac:dyDescent="0.25">
      <c r="A128">
        <v>8092</v>
      </c>
      <c r="B128" t="s">
        <v>220</v>
      </c>
    </row>
    <row r="129" spans="1:2" x14ac:dyDescent="0.25">
      <c r="A129">
        <v>8093</v>
      </c>
      <c r="B129" t="s">
        <v>221</v>
      </c>
    </row>
    <row r="130" spans="1:2" x14ac:dyDescent="0.25">
      <c r="A130">
        <v>8094</v>
      </c>
      <c r="B130" t="s">
        <v>222</v>
      </c>
    </row>
    <row r="131" spans="1:2" x14ac:dyDescent="0.25">
      <c r="A131">
        <v>8095</v>
      </c>
      <c r="B131" t="s">
        <v>223</v>
      </c>
    </row>
    <row r="132" spans="1:2" x14ac:dyDescent="0.25">
      <c r="A132">
        <v>8096</v>
      </c>
      <c r="B132" t="s">
        <v>224</v>
      </c>
    </row>
    <row r="133" spans="1:2" x14ac:dyDescent="0.25">
      <c r="A133">
        <v>8103</v>
      </c>
      <c r="B133" t="s">
        <v>225</v>
      </c>
    </row>
    <row r="134" spans="1:2" x14ac:dyDescent="0.25">
      <c r="A134">
        <v>8104</v>
      </c>
      <c r="B134" t="s">
        <v>226</v>
      </c>
    </row>
    <row r="135" spans="1:2" x14ac:dyDescent="0.25">
      <c r="A135">
        <v>8105</v>
      </c>
      <c r="B135" t="s">
        <v>227</v>
      </c>
    </row>
    <row r="136" spans="1:2" x14ac:dyDescent="0.25">
      <c r="A136">
        <v>8106</v>
      </c>
      <c r="B136" t="s">
        <v>228</v>
      </c>
    </row>
    <row r="137" spans="1:2" x14ac:dyDescent="0.25">
      <c r="A137">
        <v>8107</v>
      </c>
      <c r="B137" t="s">
        <v>229</v>
      </c>
    </row>
    <row r="138" spans="1:2" x14ac:dyDescent="0.25">
      <c r="A138">
        <v>8112</v>
      </c>
      <c r="B138" t="s">
        <v>230</v>
      </c>
    </row>
    <row r="139" spans="1:2" x14ac:dyDescent="0.25">
      <c r="A139">
        <v>8113</v>
      </c>
      <c r="B139" t="s">
        <v>231</v>
      </c>
    </row>
    <row r="140" spans="1:2" x14ac:dyDescent="0.25">
      <c r="A140">
        <v>8116</v>
      </c>
      <c r="B140" t="s">
        <v>232</v>
      </c>
    </row>
    <row r="141" spans="1:2" x14ac:dyDescent="0.25">
      <c r="A141">
        <v>8117</v>
      </c>
      <c r="B141" t="s">
        <v>233</v>
      </c>
    </row>
    <row r="142" spans="1:2" x14ac:dyDescent="0.25">
      <c r="A142">
        <v>8118</v>
      </c>
      <c r="B142" t="s">
        <v>234</v>
      </c>
    </row>
    <row r="143" spans="1:2" x14ac:dyDescent="0.25">
      <c r="A143">
        <v>8120</v>
      </c>
      <c r="B143" t="s">
        <v>235</v>
      </c>
    </row>
    <row r="144" spans="1:2" x14ac:dyDescent="0.25">
      <c r="A144">
        <v>8121</v>
      </c>
      <c r="B144" t="s">
        <v>236</v>
      </c>
    </row>
    <row r="145" spans="1:2" x14ac:dyDescent="0.25">
      <c r="A145">
        <v>8122</v>
      </c>
      <c r="B145" t="s">
        <v>237</v>
      </c>
    </row>
    <row r="146" spans="1:2" x14ac:dyDescent="0.25">
      <c r="A146">
        <v>8123</v>
      </c>
      <c r="B146" t="s">
        <v>238</v>
      </c>
    </row>
    <row r="147" spans="1:2" x14ac:dyDescent="0.25">
      <c r="A147">
        <v>8124</v>
      </c>
      <c r="B147" t="s">
        <v>239</v>
      </c>
    </row>
    <row r="148" spans="1:2" x14ac:dyDescent="0.25">
      <c r="A148">
        <v>8126</v>
      </c>
      <c r="B148" t="s">
        <v>240</v>
      </c>
    </row>
    <row r="149" spans="1:2" x14ac:dyDescent="0.25">
      <c r="A149">
        <v>8129</v>
      </c>
      <c r="B149" t="s">
        <v>241</v>
      </c>
    </row>
    <row r="150" spans="1:2" x14ac:dyDescent="0.25">
      <c r="A150">
        <v>8130</v>
      </c>
      <c r="B150" t="s">
        <v>242</v>
      </c>
    </row>
    <row r="151" spans="1:2" x14ac:dyDescent="0.25">
      <c r="A151">
        <v>8131</v>
      </c>
      <c r="B151" t="s">
        <v>243</v>
      </c>
    </row>
    <row r="152" spans="1:2" x14ac:dyDescent="0.25">
      <c r="A152">
        <v>8132</v>
      </c>
      <c r="B152" t="s">
        <v>244</v>
      </c>
    </row>
    <row r="153" spans="1:2" x14ac:dyDescent="0.25">
      <c r="A153">
        <v>8134</v>
      </c>
      <c r="B153" t="s">
        <v>245</v>
      </c>
    </row>
    <row r="154" spans="1:2" x14ac:dyDescent="0.25">
      <c r="A154">
        <v>8135</v>
      </c>
      <c r="B154" t="s">
        <v>246</v>
      </c>
    </row>
    <row r="155" spans="1:2" x14ac:dyDescent="0.25">
      <c r="A155">
        <v>8137</v>
      </c>
      <c r="B155" t="s">
        <v>247</v>
      </c>
    </row>
    <row r="156" spans="1:2" x14ac:dyDescent="0.25">
      <c r="A156">
        <v>8145</v>
      </c>
      <c r="B156" t="s">
        <v>248</v>
      </c>
    </row>
    <row r="157" spans="1:2" x14ac:dyDescent="0.25">
      <c r="A157">
        <v>8148</v>
      </c>
      <c r="B157" t="s">
        <v>249</v>
      </c>
    </row>
    <row r="158" spans="1:2" x14ac:dyDescent="0.25">
      <c r="A158">
        <v>8154</v>
      </c>
      <c r="B158" t="s">
        <v>250</v>
      </c>
    </row>
    <row r="159" spans="1:2" x14ac:dyDescent="0.25">
      <c r="A159">
        <v>8155</v>
      </c>
      <c r="B159" t="s">
        <v>251</v>
      </c>
    </row>
    <row r="160" spans="1:2" x14ac:dyDescent="0.25">
      <c r="A160">
        <v>8157</v>
      </c>
      <c r="B160" t="s">
        <v>252</v>
      </c>
    </row>
    <row r="161" spans="1:2" x14ac:dyDescent="0.25">
      <c r="A161">
        <v>8160</v>
      </c>
      <c r="B161" t="s">
        <v>253</v>
      </c>
    </row>
    <row r="162" spans="1:2" x14ac:dyDescent="0.25">
      <c r="A162">
        <v>8166</v>
      </c>
      <c r="B162" t="s">
        <v>254</v>
      </c>
    </row>
    <row r="163" spans="1:2" x14ac:dyDescent="0.25">
      <c r="A163">
        <v>8168</v>
      </c>
      <c r="B163" t="s">
        <v>255</v>
      </c>
    </row>
    <row r="164" spans="1:2" x14ac:dyDescent="0.25">
      <c r="A164">
        <v>8170</v>
      </c>
      <c r="B164" t="s">
        <v>256</v>
      </c>
    </row>
    <row r="165" spans="1:2" x14ac:dyDescent="0.25">
      <c r="A165">
        <v>8171</v>
      </c>
      <c r="B165" t="s">
        <v>257</v>
      </c>
    </row>
    <row r="166" spans="1:2" x14ac:dyDescent="0.25">
      <c r="A166">
        <v>8179</v>
      </c>
      <c r="B166" t="s">
        <v>258</v>
      </c>
    </row>
    <row r="167" spans="1:2" x14ac:dyDescent="0.25">
      <c r="A167">
        <v>8180</v>
      </c>
      <c r="B167" t="s">
        <v>259</v>
      </c>
    </row>
    <row r="168" spans="1:2" x14ac:dyDescent="0.25">
      <c r="A168">
        <v>8181</v>
      </c>
      <c r="B168" t="s">
        <v>260</v>
      </c>
    </row>
    <row r="169" spans="1:2" x14ac:dyDescent="0.25">
      <c r="A169">
        <v>8182</v>
      </c>
      <c r="B169" t="s">
        <v>261</v>
      </c>
    </row>
    <row r="170" spans="1:2" x14ac:dyDescent="0.25">
      <c r="A170">
        <v>8183</v>
      </c>
      <c r="B170" t="s">
        <v>262</v>
      </c>
    </row>
    <row r="171" spans="1:2" x14ac:dyDescent="0.25">
      <c r="A171">
        <v>8184</v>
      </c>
      <c r="B171" t="s">
        <v>263</v>
      </c>
    </row>
    <row r="172" spans="1:2" x14ac:dyDescent="0.25">
      <c r="A172">
        <v>8188</v>
      </c>
      <c r="B172" t="s">
        <v>264</v>
      </c>
    </row>
    <row r="173" spans="1:2" x14ac:dyDescent="0.25">
      <c r="A173">
        <v>8189</v>
      </c>
      <c r="B173" t="s">
        <v>265</v>
      </c>
    </row>
    <row r="174" spans="1:2" x14ac:dyDescent="0.25">
      <c r="A174">
        <v>8196</v>
      </c>
      <c r="B174" t="s">
        <v>266</v>
      </c>
    </row>
    <row r="175" spans="1:2" x14ac:dyDescent="0.25">
      <c r="A175">
        <v>8205</v>
      </c>
      <c r="B175" t="s">
        <v>267</v>
      </c>
    </row>
    <row r="176" spans="1:2" x14ac:dyDescent="0.25">
      <c r="A176">
        <v>8206</v>
      </c>
      <c r="B176" t="s">
        <v>268</v>
      </c>
    </row>
    <row r="177" spans="1:2" x14ac:dyDescent="0.25">
      <c r="A177">
        <v>8209</v>
      </c>
      <c r="B177" t="s">
        <v>269</v>
      </c>
    </row>
    <row r="178" spans="1:2" x14ac:dyDescent="0.25">
      <c r="A178">
        <v>8212</v>
      </c>
      <c r="B178" t="s">
        <v>270</v>
      </c>
    </row>
    <row r="179" spans="1:2" x14ac:dyDescent="0.25">
      <c r="A179">
        <v>8213</v>
      </c>
      <c r="B179" t="s">
        <v>271</v>
      </c>
    </row>
    <row r="180" spans="1:2" x14ac:dyDescent="0.25">
      <c r="A180">
        <v>8214</v>
      </c>
      <c r="B180" t="s">
        <v>272</v>
      </c>
    </row>
    <row r="181" spans="1:2" x14ac:dyDescent="0.25">
      <c r="A181">
        <v>8215</v>
      </c>
      <c r="B181" t="s">
        <v>273</v>
      </c>
    </row>
    <row r="182" spans="1:2" x14ac:dyDescent="0.25">
      <c r="A182">
        <v>8216</v>
      </c>
      <c r="B182" t="s">
        <v>274</v>
      </c>
    </row>
    <row r="183" spans="1:2" x14ac:dyDescent="0.25">
      <c r="A183">
        <v>8217</v>
      </c>
      <c r="B183" t="s">
        <v>275</v>
      </c>
    </row>
    <row r="184" spans="1:2" x14ac:dyDescent="0.25">
      <c r="A184">
        <v>8218</v>
      </c>
      <c r="B184" t="s">
        <v>276</v>
      </c>
    </row>
    <row r="185" spans="1:2" x14ac:dyDescent="0.25">
      <c r="A185">
        <v>8221</v>
      </c>
      <c r="B185" t="s">
        <v>277</v>
      </c>
    </row>
    <row r="186" spans="1:2" x14ac:dyDescent="0.25">
      <c r="A186">
        <v>8223</v>
      </c>
      <c r="B186" t="s">
        <v>278</v>
      </c>
    </row>
    <row r="187" spans="1:2" x14ac:dyDescent="0.25">
      <c r="A187">
        <v>8224</v>
      </c>
      <c r="B187" t="s">
        <v>279</v>
      </c>
    </row>
    <row r="188" spans="1:2" x14ac:dyDescent="0.25">
      <c r="A188">
        <v>8225</v>
      </c>
      <c r="B188" t="s">
        <v>280</v>
      </c>
    </row>
    <row r="189" spans="1:2" x14ac:dyDescent="0.25">
      <c r="A189">
        <v>8226</v>
      </c>
      <c r="B189" t="s">
        <v>281</v>
      </c>
    </row>
    <row r="190" spans="1:2" x14ac:dyDescent="0.25">
      <c r="A190">
        <v>8227</v>
      </c>
      <c r="B190" t="s">
        <v>282</v>
      </c>
    </row>
    <row r="191" spans="1:2" x14ac:dyDescent="0.25">
      <c r="A191">
        <v>8231</v>
      </c>
      <c r="B191" t="s">
        <v>283</v>
      </c>
    </row>
    <row r="192" spans="1:2" x14ac:dyDescent="0.25">
      <c r="A192">
        <v>8232</v>
      </c>
      <c r="B192" t="s">
        <v>284</v>
      </c>
    </row>
    <row r="193" spans="1:2" x14ac:dyDescent="0.25">
      <c r="A193">
        <v>8233</v>
      </c>
      <c r="B193" t="s">
        <v>285</v>
      </c>
    </row>
    <row r="194" spans="1:2" x14ac:dyDescent="0.25">
      <c r="A194">
        <v>8234</v>
      </c>
      <c r="B194" t="s">
        <v>286</v>
      </c>
    </row>
    <row r="195" spans="1:2" x14ac:dyDescent="0.25">
      <c r="A195">
        <v>8238</v>
      </c>
      <c r="B195" t="s">
        <v>287</v>
      </c>
    </row>
    <row r="196" spans="1:2" x14ac:dyDescent="0.25">
      <c r="A196">
        <v>8239</v>
      </c>
      <c r="B196" t="s">
        <v>288</v>
      </c>
    </row>
    <row r="197" spans="1:2" x14ac:dyDescent="0.25">
      <c r="A197">
        <v>8240</v>
      </c>
      <c r="B197" t="s">
        <v>289</v>
      </c>
    </row>
    <row r="198" spans="1:2" x14ac:dyDescent="0.25">
      <c r="A198">
        <v>8241</v>
      </c>
      <c r="B198" t="s">
        <v>290</v>
      </c>
    </row>
    <row r="199" spans="1:2" x14ac:dyDescent="0.25">
      <c r="A199">
        <v>8246</v>
      </c>
      <c r="B199" t="s">
        <v>291</v>
      </c>
    </row>
    <row r="200" spans="1:2" x14ac:dyDescent="0.25">
      <c r="A200">
        <v>8249</v>
      </c>
      <c r="B200" t="s">
        <v>292</v>
      </c>
    </row>
    <row r="201" spans="1:2" x14ac:dyDescent="0.25">
      <c r="A201">
        <v>8251</v>
      </c>
      <c r="B201" t="s">
        <v>293</v>
      </c>
    </row>
    <row r="202" spans="1:2" x14ac:dyDescent="0.25">
      <c r="A202">
        <v>8255</v>
      </c>
      <c r="B202" t="s">
        <v>294</v>
      </c>
    </row>
    <row r="203" spans="1:2" x14ac:dyDescent="0.25">
      <c r="A203">
        <v>8256</v>
      </c>
      <c r="B203" t="s">
        <v>295</v>
      </c>
    </row>
    <row r="204" spans="1:2" x14ac:dyDescent="0.25">
      <c r="A204">
        <v>8258</v>
      </c>
      <c r="B204" t="s">
        <v>296</v>
      </c>
    </row>
    <row r="205" spans="1:2" x14ac:dyDescent="0.25">
      <c r="A205">
        <v>8260</v>
      </c>
      <c r="B205" t="s">
        <v>297</v>
      </c>
    </row>
    <row r="206" spans="1:2" x14ac:dyDescent="0.25">
      <c r="A206">
        <v>8270</v>
      </c>
      <c r="B206" t="s">
        <v>298</v>
      </c>
    </row>
    <row r="207" spans="1:2" x14ac:dyDescent="0.25">
      <c r="A207">
        <v>8273</v>
      </c>
      <c r="B207" t="s">
        <v>299</v>
      </c>
    </row>
    <row r="208" spans="1:2" x14ac:dyDescent="0.25">
      <c r="A208">
        <v>8274</v>
      </c>
      <c r="B208" t="s">
        <v>300</v>
      </c>
    </row>
    <row r="209" spans="1:2" x14ac:dyDescent="0.25">
      <c r="A209">
        <v>8275</v>
      </c>
      <c r="B209" t="s">
        <v>301</v>
      </c>
    </row>
    <row r="210" spans="1:2" x14ac:dyDescent="0.25">
      <c r="A210">
        <v>8276</v>
      </c>
      <c r="B210" t="s">
        <v>302</v>
      </c>
    </row>
    <row r="211" spans="1:2" x14ac:dyDescent="0.25">
      <c r="A211">
        <v>8277</v>
      </c>
      <c r="B211" t="s">
        <v>303</v>
      </c>
    </row>
    <row r="212" spans="1:2" x14ac:dyDescent="0.25">
      <c r="A212">
        <v>8288</v>
      </c>
      <c r="B212" t="s">
        <v>304</v>
      </c>
    </row>
    <row r="213" spans="1:2" x14ac:dyDescent="0.25">
      <c r="A213">
        <v>8293</v>
      </c>
      <c r="B213" t="s">
        <v>305</v>
      </c>
    </row>
    <row r="214" spans="1:2" x14ac:dyDescent="0.25">
      <c r="A214">
        <v>8297</v>
      </c>
      <c r="B214" t="s">
        <v>306</v>
      </c>
    </row>
    <row r="215" spans="1:2" x14ac:dyDescent="0.25">
      <c r="A215">
        <v>8298</v>
      </c>
      <c r="B215" t="s">
        <v>307</v>
      </c>
    </row>
    <row r="216" spans="1:2" x14ac:dyDescent="0.25">
      <c r="A216">
        <v>8304</v>
      </c>
      <c r="B216" t="s">
        <v>308</v>
      </c>
    </row>
    <row r="217" spans="1:2" x14ac:dyDescent="0.25">
      <c r="A217">
        <v>8312</v>
      </c>
      <c r="B217" t="s">
        <v>309</v>
      </c>
    </row>
    <row r="218" spans="1:2" x14ac:dyDescent="0.25">
      <c r="A218">
        <v>8317</v>
      </c>
      <c r="B218" t="s">
        <v>310</v>
      </c>
    </row>
    <row r="219" spans="1:2" x14ac:dyDescent="0.25">
      <c r="A219">
        <v>8321</v>
      </c>
      <c r="B219" t="s">
        <v>311</v>
      </c>
    </row>
    <row r="220" spans="1:2" x14ac:dyDescent="0.25">
      <c r="A220">
        <v>8323</v>
      </c>
      <c r="B220" t="s">
        <v>312</v>
      </c>
    </row>
    <row r="221" spans="1:2" x14ac:dyDescent="0.25">
      <c r="A221">
        <v>8324</v>
      </c>
      <c r="B221" t="s">
        <v>313</v>
      </c>
    </row>
    <row r="222" spans="1:2" x14ac:dyDescent="0.25">
      <c r="A222">
        <v>8330</v>
      </c>
      <c r="B222" t="s">
        <v>314</v>
      </c>
    </row>
    <row r="223" spans="1:2" x14ac:dyDescent="0.25">
      <c r="A223">
        <v>8333</v>
      </c>
      <c r="B223" t="s">
        <v>315</v>
      </c>
    </row>
    <row r="224" spans="1:2" x14ac:dyDescent="0.25">
      <c r="A224">
        <v>8334</v>
      </c>
      <c r="B224" t="s">
        <v>316</v>
      </c>
    </row>
    <row r="225" spans="1:2" x14ac:dyDescent="0.25">
      <c r="A225">
        <v>8335</v>
      </c>
      <c r="B225" t="s">
        <v>317</v>
      </c>
    </row>
    <row r="226" spans="1:2" x14ac:dyDescent="0.25">
      <c r="A226">
        <v>8336</v>
      </c>
      <c r="B226" t="s">
        <v>318</v>
      </c>
    </row>
    <row r="227" spans="1:2" x14ac:dyDescent="0.25">
      <c r="A227">
        <v>8337</v>
      </c>
      <c r="B227" t="s">
        <v>319</v>
      </c>
    </row>
    <row r="228" spans="1:2" x14ac:dyDescent="0.25">
      <c r="A228">
        <v>8349</v>
      </c>
      <c r="B228" t="s">
        <v>320</v>
      </c>
    </row>
    <row r="229" spans="1:2" x14ac:dyDescent="0.25">
      <c r="A229">
        <v>8350</v>
      </c>
      <c r="B229" t="s">
        <v>321</v>
      </c>
    </row>
    <row r="230" spans="1:2" x14ac:dyDescent="0.25">
      <c r="A230">
        <v>8351</v>
      </c>
      <c r="B230" t="s">
        <v>322</v>
      </c>
    </row>
    <row r="231" spans="1:2" x14ac:dyDescent="0.25">
      <c r="A231">
        <v>8358</v>
      </c>
      <c r="B231" t="s">
        <v>323</v>
      </c>
    </row>
    <row r="232" spans="1:2" x14ac:dyDescent="0.25">
      <c r="A232">
        <v>8362</v>
      </c>
      <c r="B232" t="s">
        <v>324</v>
      </c>
    </row>
    <row r="233" spans="1:2" x14ac:dyDescent="0.25">
      <c r="A233">
        <v>8363</v>
      </c>
      <c r="B233" t="s">
        <v>325</v>
      </c>
    </row>
    <row r="234" spans="1:2" x14ac:dyDescent="0.25">
      <c r="A234">
        <v>8369</v>
      </c>
      <c r="B234" t="s">
        <v>326</v>
      </c>
    </row>
    <row r="235" spans="1:2" x14ac:dyDescent="0.25">
      <c r="A235">
        <v>8374</v>
      </c>
      <c r="B235" t="s">
        <v>327</v>
      </c>
    </row>
    <row r="236" spans="1:2" x14ac:dyDescent="0.25">
      <c r="A236">
        <v>8376</v>
      </c>
      <c r="B236" t="s">
        <v>328</v>
      </c>
    </row>
    <row r="237" spans="1:2" x14ac:dyDescent="0.25">
      <c r="A237">
        <v>8380</v>
      </c>
      <c r="B237" t="s">
        <v>329</v>
      </c>
    </row>
    <row r="238" spans="1:2" x14ac:dyDescent="0.25">
      <c r="A238">
        <v>8385</v>
      </c>
      <c r="B238" t="s">
        <v>330</v>
      </c>
    </row>
    <row r="239" spans="1:2" x14ac:dyDescent="0.25">
      <c r="A239">
        <v>8399</v>
      </c>
      <c r="B239" t="s">
        <v>331</v>
      </c>
    </row>
    <row r="240" spans="1:2" x14ac:dyDescent="0.25">
      <c r="A240">
        <v>8405</v>
      </c>
      <c r="B240" t="s">
        <v>332</v>
      </c>
    </row>
    <row r="241" spans="1:2" x14ac:dyDescent="0.25">
      <c r="A241">
        <v>8406</v>
      </c>
      <c r="B241" t="s">
        <v>333</v>
      </c>
    </row>
    <row r="242" spans="1:2" x14ac:dyDescent="0.25">
      <c r="A242">
        <v>8413</v>
      </c>
      <c r="B242" t="s">
        <v>334</v>
      </c>
    </row>
    <row r="243" spans="1:2" x14ac:dyDescent="0.25">
      <c r="A243">
        <v>8425</v>
      </c>
      <c r="B243" t="s">
        <v>335</v>
      </c>
    </row>
    <row r="244" spans="1:2" x14ac:dyDescent="0.25">
      <c r="A244">
        <v>8429</v>
      </c>
      <c r="B244" t="s">
        <v>336</v>
      </c>
    </row>
    <row r="245" spans="1:2" x14ac:dyDescent="0.25">
      <c r="A245">
        <v>8434</v>
      </c>
      <c r="B245" t="s">
        <v>337</v>
      </c>
    </row>
    <row r="246" spans="1:2" x14ac:dyDescent="0.25">
      <c r="A246">
        <v>8435</v>
      </c>
      <c r="B246" t="s">
        <v>338</v>
      </c>
    </row>
    <row r="247" spans="1:2" x14ac:dyDescent="0.25">
      <c r="A247">
        <v>8436</v>
      </c>
      <c r="B247" t="s">
        <v>339</v>
      </c>
    </row>
    <row r="248" spans="1:2" x14ac:dyDescent="0.25">
      <c r="A248">
        <v>8439</v>
      </c>
      <c r="B248" t="s">
        <v>340</v>
      </c>
    </row>
    <row r="249" spans="1:2" x14ac:dyDescent="0.25">
      <c r="A249">
        <v>8448</v>
      </c>
      <c r="B249" t="s">
        <v>341</v>
      </c>
    </row>
    <row r="250" spans="1:2" x14ac:dyDescent="0.25">
      <c r="A250">
        <v>8449</v>
      </c>
      <c r="B250" t="s">
        <v>342</v>
      </c>
    </row>
    <row r="251" spans="1:2" x14ac:dyDescent="0.25">
      <c r="A251">
        <v>8456</v>
      </c>
      <c r="B251" t="s">
        <v>343</v>
      </c>
    </row>
    <row r="252" spans="1:2" x14ac:dyDescent="0.25">
      <c r="A252">
        <v>8457</v>
      </c>
      <c r="B252" t="s">
        <v>344</v>
      </c>
    </row>
    <row r="253" spans="1:2" x14ac:dyDescent="0.25">
      <c r="A253">
        <v>8459</v>
      </c>
      <c r="B253" t="s">
        <v>345</v>
      </c>
    </row>
    <row r="254" spans="1:2" x14ac:dyDescent="0.25">
      <c r="A254">
        <v>8461</v>
      </c>
      <c r="B254" t="s">
        <v>346</v>
      </c>
    </row>
    <row r="255" spans="1:2" x14ac:dyDescent="0.25">
      <c r="A255">
        <v>8463</v>
      </c>
      <c r="B255" t="s">
        <v>347</v>
      </c>
    </row>
    <row r="256" spans="1:2" x14ac:dyDescent="0.25">
      <c r="A256">
        <v>8464</v>
      </c>
      <c r="B256" t="s">
        <v>348</v>
      </c>
    </row>
    <row r="257" spans="1:2" x14ac:dyDescent="0.25">
      <c r="A257">
        <v>8465</v>
      </c>
      <c r="B257" t="s">
        <v>349</v>
      </c>
    </row>
    <row r="258" spans="1:2" x14ac:dyDescent="0.25">
      <c r="A258">
        <v>8469</v>
      </c>
      <c r="B258" t="s">
        <v>350</v>
      </c>
    </row>
    <row r="259" spans="1:2" x14ac:dyDescent="0.25">
      <c r="A259">
        <v>8470</v>
      </c>
      <c r="B259" t="s">
        <v>351</v>
      </c>
    </row>
    <row r="260" spans="1:2" x14ac:dyDescent="0.25">
      <c r="A260">
        <v>8474</v>
      </c>
      <c r="B260" t="s">
        <v>352</v>
      </c>
    </row>
    <row r="261" spans="1:2" x14ac:dyDescent="0.25">
      <c r="A261">
        <v>8475</v>
      </c>
      <c r="B261" t="s">
        <v>353</v>
      </c>
    </row>
    <row r="262" spans="1:2" x14ac:dyDescent="0.25">
      <c r="A262">
        <v>8477</v>
      </c>
      <c r="B262" t="s">
        <v>354</v>
      </c>
    </row>
    <row r="263" spans="1:2" x14ac:dyDescent="0.25">
      <c r="A263">
        <v>8481</v>
      </c>
      <c r="B263" t="s">
        <v>355</v>
      </c>
    </row>
    <row r="264" spans="1:2" x14ac:dyDescent="0.25">
      <c r="A264">
        <v>8486</v>
      </c>
      <c r="B264" t="s">
        <v>356</v>
      </c>
    </row>
    <row r="265" spans="1:2" x14ac:dyDescent="0.25">
      <c r="A265">
        <v>8487</v>
      </c>
      <c r="B265" t="s">
        <v>357</v>
      </c>
    </row>
    <row r="266" spans="1:2" x14ac:dyDescent="0.25">
      <c r="A266">
        <v>8495</v>
      </c>
      <c r="B266" t="s">
        <v>358</v>
      </c>
    </row>
    <row r="267" spans="1:2" x14ac:dyDescent="0.25">
      <c r="A267">
        <v>8499</v>
      </c>
      <c r="B267" t="s">
        <v>359</v>
      </c>
    </row>
    <row r="268" spans="1:2" x14ac:dyDescent="0.25">
      <c r="A268">
        <v>8505</v>
      </c>
      <c r="B268" t="s">
        <v>360</v>
      </c>
    </row>
    <row r="269" spans="1:2" x14ac:dyDescent="0.25">
      <c r="A269">
        <v>8513</v>
      </c>
      <c r="B269" t="s">
        <v>361</v>
      </c>
    </row>
    <row r="270" spans="1:2" x14ac:dyDescent="0.25">
      <c r="A270">
        <v>8517</v>
      </c>
      <c r="B270" t="s">
        <v>362</v>
      </c>
    </row>
    <row r="271" spans="1:2" x14ac:dyDescent="0.25">
      <c r="A271">
        <v>8523</v>
      </c>
      <c r="B271" t="s">
        <v>363</v>
      </c>
    </row>
    <row r="272" spans="1:2" x14ac:dyDescent="0.25">
      <c r="A272">
        <v>8526</v>
      </c>
      <c r="B272" t="s">
        <v>364</v>
      </c>
    </row>
    <row r="273" spans="1:2" x14ac:dyDescent="0.25">
      <c r="A273">
        <v>8538</v>
      </c>
      <c r="B273" t="s">
        <v>365</v>
      </c>
    </row>
    <row r="274" spans="1:2" x14ac:dyDescent="0.25">
      <c r="A274">
        <v>8544</v>
      </c>
      <c r="B274" t="s">
        <v>366</v>
      </c>
    </row>
    <row r="275" spans="1:2" x14ac:dyDescent="0.25">
      <c r="A275">
        <v>8545</v>
      </c>
      <c r="B275" t="s">
        <v>367</v>
      </c>
    </row>
    <row r="276" spans="1:2" x14ac:dyDescent="0.25">
      <c r="A276">
        <v>8553</v>
      </c>
      <c r="B276" t="s">
        <v>368</v>
      </c>
    </row>
    <row r="277" spans="1:2" x14ac:dyDescent="0.25">
      <c r="A277">
        <v>8564</v>
      </c>
      <c r="B277" t="s">
        <v>369</v>
      </c>
    </row>
    <row r="278" spans="1:2" x14ac:dyDescent="0.25">
      <c r="A278">
        <v>8569</v>
      </c>
      <c r="B278" t="s">
        <v>370</v>
      </c>
    </row>
    <row r="279" spans="1:2" x14ac:dyDescent="0.25">
      <c r="A279">
        <v>8570</v>
      </c>
      <c r="B279" t="s">
        <v>371</v>
      </c>
    </row>
    <row r="280" spans="1:2" x14ac:dyDescent="0.25">
      <c r="A280">
        <v>8577</v>
      </c>
      <c r="B280" t="s">
        <v>372</v>
      </c>
    </row>
    <row r="281" spans="1:2" x14ac:dyDescent="0.25">
      <c r="A281">
        <v>8578</v>
      </c>
      <c r="B281" t="s">
        <v>373</v>
      </c>
    </row>
    <row r="282" spans="1:2" x14ac:dyDescent="0.25">
      <c r="A282">
        <v>8579</v>
      </c>
      <c r="B282" t="s">
        <v>374</v>
      </c>
    </row>
    <row r="283" spans="1:2" x14ac:dyDescent="0.25">
      <c r="A283">
        <v>8583</v>
      </c>
      <c r="B283" t="s">
        <v>375</v>
      </c>
    </row>
    <row r="284" spans="1:2" x14ac:dyDescent="0.25">
      <c r="A284">
        <v>8590</v>
      </c>
      <c r="B284" t="s">
        <v>376</v>
      </c>
    </row>
    <row r="285" spans="1:2" x14ac:dyDescent="0.25">
      <c r="A285">
        <v>8592</v>
      </c>
      <c r="B285" t="s">
        <v>377</v>
      </c>
    </row>
    <row r="286" spans="1:2" x14ac:dyDescent="0.25">
      <c r="A286">
        <v>8595</v>
      </c>
      <c r="B286" t="s">
        <v>378</v>
      </c>
    </row>
    <row r="287" spans="1:2" x14ac:dyDescent="0.25">
      <c r="A287">
        <v>8597</v>
      </c>
      <c r="B287" t="s">
        <v>379</v>
      </c>
    </row>
    <row r="288" spans="1:2" x14ac:dyDescent="0.25">
      <c r="A288">
        <v>8618</v>
      </c>
      <c r="B288" t="s">
        <v>380</v>
      </c>
    </row>
    <row r="289" spans="1:2" x14ac:dyDescent="0.25">
      <c r="A289">
        <v>8622</v>
      </c>
      <c r="B289" t="s">
        <v>381</v>
      </c>
    </row>
    <row r="290" spans="1:2" x14ac:dyDescent="0.25">
      <c r="A290">
        <v>8631</v>
      </c>
      <c r="B290" t="s">
        <v>382</v>
      </c>
    </row>
    <row r="291" spans="1:2" x14ac:dyDescent="0.25">
      <c r="A291">
        <v>8633</v>
      </c>
      <c r="B291" t="s">
        <v>383</v>
      </c>
    </row>
    <row r="292" spans="1:2" x14ac:dyDescent="0.25">
      <c r="A292">
        <v>8634</v>
      </c>
      <c r="B292" t="s">
        <v>384</v>
      </c>
    </row>
    <row r="293" spans="1:2" x14ac:dyDescent="0.25">
      <c r="A293">
        <v>8637</v>
      </c>
      <c r="B293" t="s">
        <v>385</v>
      </c>
    </row>
    <row r="294" spans="1:2" x14ac:dyDescent="0.25">
      <c r="A294">
        <v>8639</v>
      </c>
      <c r="B294" t="s">
        <v>386</v>
      </c>
    </row>
    <row r="295" spans="1:2" x14ac:dyDescent="0.25">
      <c r="A295">
        <v>8640</v>
      </c>
      <c r="B295" t="s">
        <v>371</v>
      </c>
    </row>
    <row r="296" spans="1:2" x14ac:dyDescent="0.25">
      <c r="A296">
        <v>8641</v>
      </c>
      <c r="B296" t="s">
        <v>387</v>
      </c>
    </row>
    <row r="297" spans="1:2" x14ac:dyDescent="0.25">
      <c r="A297">
        <v>8643</v>
      </c>
      <c r="B297" t="s">
        <v>388</v>
      </c>
    </row>
    <row r="298" spans="1:2" x14ac:dyDescent="0.25">
      <c r="A298">
        <v>8653</v>
      </c>
      <c r="B298" t="s">
        <v>389</v>
      </c>
    </row>
    <row r="299" spans="1:2" x14ac:dyDescent="0.25">
      <c r="A299">
        <v>8656</v>
      </c>
      <c r="B299" t="s">
        <v>390</v>
      </c>
    </row>
    <row r="300" spans="1:2" x14ac:dyDescent="0.25">
      <c r="A300">
        <v>8658</v>
      </c>
      <c r="B300" t="s">
        <v>391</v>
      </c>
    </row>
    <row r="301" spans="1:2" x14ac:dyDescent="0.25">
      <c r="A301">
        <v>8664</v>
      </c>
      <c r="B301" t="s">
        <v>392</v>
      </c>
    </row>
    <row r="302" spans="1:2" x14ac:dyDescent="0.25">
      <c r="A302">
        <v>8670</v>
      </c>
      <c r="B302" t="s">
        <v>393</v>
      </c>
    </row>
    <row r="303" spans="1:2" x14ac:dyDescent="0.25">
      <c r="A303">
        <v>8673</v>
      </c>
      <c r="B303" t="s">
        <v>394</v>
      </c>
    </row>
    <row r="304" spans="1:2" x14ac:dyDescent="0.25">
      <c r="A304">
        <v>8677</v>
      </c>
      <c r="B304" t="s">
        <v>395</v>
      </c>
    </row>
    <row r="305" spans="1:2" x14ac:dyDescent="0.25">
      <c r="A305">
        <v>8678</v>
      </c>
      <c r="B305" t="s">
        <v>396</v>
      </c>
    </row>
    <row r="306" spans="1:2" x14ac:dyDescent="0.25">
      <c r="A306">
        <v>8679</v>
      </c>
      <c r="B306" t="s">
        <v>397</v>
      </c>
    </row>
    <row r="307" spans="1:2" x14ac:dyDescent="0.25">
      <c r="A307">
        <v>8683</v>
      </c>
      <c r="B307" t="s">
        <v>398</v>
      </c>
    </row>
    <row r="308" spans="1:2" x14ac:dyDescent="0.25">
      <c r="A308">
        <v>8686</v>
      </c>
      <c r="B308" t="s">
        <v>399</v>
      </c>
    </row>
    <row r="309" spans="1:2" x14ac:dyDescent="0.25">
      <c r="A309">
        <v>8699</v>
      </c>
      <c r="B309" t="s">
        <v>400</v>
      </c>
    </row>
    <row r="310" spans="1:2" x14ac:dyDescent="0.25">
      <c r="A310">
        <v>8702</v>
      </c>
      <c r="B310" t="s">
        <v>401</v>
      </c>
    </row>
    <row r="311" spans="1:2" x14ac:dyDescent="0.25">
      <c r="A311">
        <v>8708</v>
      </c>
      <c r="B311" t="s">
        <v>402</v>
      </c>
    </row>
    <row r="312" spans="1:2" x14ac:dyDescent="0.25">
      <c r="A312">
        <v>8709</v>
      </c>
      <c r="B312" t="s">
        <v>403</v>
      </c>
    </row>
    <row r="313" spans="1:2" x14ac:dyDescent="0.25">
      <c r="A313">
        <v>8710</v>
      </c>
      <c r="B313" t="s">
        <v>404</v>
      </c>
    </row>
    <row r="314" spans="1:2" x14ac:dyDescent="0.25">
      <c r="A314">
        <v>8711</v>
      </c>
      <c r="B314" t="s">
        <v>405</v>
      </c>
    </row>
    <row r="315" spans="1:2" x14ac:dyDescent="0.25">
      <c r="A315">
        <v>8712</v>
      </c>
      <c r="B315" t="s">
        <v>406</v>
      </c>
    </row>
    <row r="316" spans="1:2" x14ac:dyDescent="0.25">
      <c r="A316">
        <v>8720</v>
      </c>
      <c r="B316" t="s">
        <v>407</v>
      </c>
    </row>
    <row r="317" spans="1:2" x14ac:dyDescent="0.25">
      <c r="A317">
        <v>8721</v>
      </c>
      <c r="B317" t="s">
        <v>408</v>
      </c>
    </row>
    <row r="318" spans="1:2" x14ac:dyDescent="0.25">
      <c r="A318">
        <v>8751</v>
      </c>
      <c r="B318" t="s">
        <v>409</v>
      </c>
    </row>
    <row r="319" spans="1:2" x14ac:dyDescent="0.25">
      <c r="A319">
        <v>8755</v>
      </c>
      <c r="B319" t="s">
        <v>410</v>
      </c>
    </row>
    <row r="320" spans="1:2" x14ac:dyDescent="0.25">
      <c r="A320">
        <v>8761</v>
      </c>
      <c r="B320" t="s">
        <v>411</v>
      </c>
    </row>
    <row r="321" spans="1:2" x14ac:dyDescent="0.25">
      <c r="A321">
        <v>8766</v>
      </c>
      <c r="B321" t="s">
        <v>412</v>
      </c>
    </row>
    <row r="322" spans="1:2" x14ac:dyDescent="0.25">
      <c r="A322">
        <v>8774</v>
      </c>
      <c r="B322" t="s">
        <v>413</v>
      </c>
    </row>
    <row r="323" spans="1:2" x14ac:dyDescent="0.25">
      <c r="A323">
        <v>8776</v>
      </c>
      <c r="B323" t="s">
        <v>414</v>
      </c>
    </row>
    <row r="324" spans="1:2" x14ac:dyDescent="0.25">
      <c r="A324">
        <v>8777</v>
      </c>
      <c r="B324" t="s">
        <v>415</v>
      </c>
    </row>
    <row r="325" spans="1:2" x14ac:dyDescent="0.25">
      <c r="A325">
        <v>8778</v>
      </c>
      <c r="B325" t="s">
        <v>416</v>
      </c>
    </row>
    <row r="326" spans="1:2" x14ac:dyDescent="0.25">
      <c r="A326">
        <v>8780</v>
      </c>
      <c r="B326" t="s">
        <v>417</v>
      </c>
    </row>
    <row r="327" spans="1:2" x14ac:dyDescent="0.25">
      <c r="A327">
        <v>8781</v>
      </c>
      <c r="B327" t="s">
        <v>418</v>
      </c>
    </row>
    <row r="328" spans="1:2" x14ac:dyDescent="0.25">
      <c r="A328">
        <v>8782</v>
      </c>
      <c r="B328" t="s">
        <v>419</v>
      </c>
    </row>
    <row r="329" spans="1:2" x14ac:dyDescent="0.25">
      <c r="A329">
        <v>8788</v>
      </c>
      <c r="B329" t="s">
        <v>420</v>
      </c>
    </row>
    <row r="330" spans="1:2" x14ac:dyDescent="0.25">
      <c r="A330">
        <v>8789</v>
      </c>
      <c r="B330" t="s">
        <v>421</v>
      </c>
    </row>
    <row r="331" spans="1:2" x14ac:dyDescent="0.25">
      <c r="A331">
        <v>8790</v>
      </c>
      <c r="B331" t="s">
        <v>422</v>
      </c>
    </row>
    <row r="332" spans="1:2" x14ac:dyDescent="0.25">
      <c r="A332">
        <v>8791</v>
      </c>
      <c r="B332" t="s">
        <v>423</v>
      </c>
    </row>
    <row r="333" spans="1:2" x14ac:dyDescent="0.25">
      <c r="A333">
        <v>8792</v>
      </c>
      <c r="B333" t="s">
        <v>424</v>
      </c>
    </row>
    <row r="334" spans="1:2" x14ac:dyDescent="0.25">
      <c r="A334">
        <v>8797</v>
      </c>
      <c r="B334" t="s">
        <v>425</v>
      </c>
    </row>
    <row r="335" spans="1:2" x14ac:dyDescent="0.25">
      <c r="A335">
        <v>8798</v>
      </c>
      <c r="B335" t="s">
        <v>426</v>
      </c>
    </row>
    <row r="336" spans="1:2" x14ac:dyDescent="0.25">
      <c r="A336">
        <v>8799</v>
      </c>
      <c r="B336" t="s">
        <v>427</v>
      </c>
    </row>
    <row r="337" spans="1:2" x14ac:dyDescent="0.25">
      <c r="A337">
        <v>8801</v>
      </c>
      <c r="B337" t="s">
        <v>428</v>
      </c>
    </row>
    <row r="338" spans="1:2" x14ac:dyDescent="0.25">
      <c r="A338">
        <v>8802</v>
      </c>
      <c r="B338" t="s">
        <v>429</v>
      </c>
    </row>
    <row r="339" spans="1:2" x14ac:dyDescent="0.25">
      <c r="A339">
        <v>8812</v>
      </c>
      <c r="B339" t="s">
        <v>430</v>
      </c>
    </row>
    <row r="340" spans="1:2" x14ac:dyDescent="0.25">
      <c r="A340">
        <v>8813</v>
      </c>
      <c r="B340" t="s">
        <v>431</v>
      </c>
    </row>
    <row r="341" spans="1:2" x14ac:dyDescent="0.25">
      <c r="A341">
        <v>8814</v>
      </c>
      <c r="B341" t="s">
        <v>432</v>
      </c>
    </row>
    <row r="342" spans="1:2" x14ac:dyDescent="0.25">
      <c r="A342">
        <v>8819</v>
      </c>
      <c r="B342" t="s">
        <v>433</v>
      </c>
    </row>
    <row r="343" spans="1:2" x14ac:dyDescent="0.25">
      <c r="A343">
        <v>8820</v>
      </c>
      <c r="B343" t="s">
        <v>434</v>
      </c>
    </row>
    <row r="344" spans="1:2" x14ac:dyDescent="0.25">
      <c r="A344">
        <v>8823</v>
      </c>
      <c r="B344" t="s">
        <v>435</v>
      </c>
    </row>
    <row r="345" spans="1:2" x14ac:dyDescent="0.25">
      <c r="A345">
        <v>8824</v>
      </c>
      <c r="B345" t="s">
        <v>436</v>
      </c>
    </row>
    <row r="346" spans="1:2" x14ac:dyDescent="0.25">
      <c r="A346">
        <v>8827</v>
      </c>
      <c r="B346" t="s">
        <v>437</v>
      </c>
    </row>
    <row r="347" spans="1:2" x14ac:dyDescent="0.25">
      <c r="A347">
        <v>8828</v>
      </c>
      <c r="B347" t="s">
        <v>438</v>
      </c>
    </row>
    <row r="348" spans="1:2" x14ac:dyDescent="0.25">
      <c r="A348">
        <v>8829</v>
      </c>
      <c r="B348" t="s">
        <v>439</v>
      </c>
    </row>
    <row r="349" spans="1:2" x14ac:dyDescent="0.25">
      <c r="A349">
        <v>8830</v>
      </c>
      <c r="B349" t="s">
        <v>440</v>
      </c>
    </row>
    <row r="350" spans="1:2" x14ac:dyDescent="0.25">
      <c r="A350">
        <v>8831</v>
      </c>
      <c r="B350" t="s">
        <v>441</v>
      </c>
    </row>
    <row r="351" spans="1:2" x14ac:dyDescent="0.25">
      <c r="A351">
        <v>8835</v>
      </c>
      <c r="B351" t="s">
        <v>442</v>
      </c>
    </row>
    <row r="352" spans="1:2" x14ac:dyDescent="0.25">
      <c r="A352">
        <v>8836</v>
      </c>
      <c r="B352" t="s">
        <v>443</v>
      </c>
    </row>
    <row r="353" spans="1:2" x14ac:dyDescent="0.25">
      <c r="A353">
        <v>8841</v>
      </c>
      <c r="B353" t="s">
        <v>444</v>
      </c>
    </row>
    <row r="354" spans="1:2" x14ac:dyDescent="0.25">
      <c r="A354">
        <v>8843</v>
      </c>
      <c r="B354" t="s">
        <v>445</v>
      </c>
    </row>
    <row r="355" spans="1:2" x14ac:dyDescent="0.25">
      <c r="A355">
        <v>8852</v>
      </c>
      <c r="B355" t="s">
        <v>446</v>
      </c>
    </row>
    <row r="356" spans="1:2" x14ac:dyDescent="0.25">
      <c r="A356">
        <v>8853</v>
      </c>
      <c r="B356" t="s">
        <v>447</v>
      </c>
    </row>
    <row r="357" spans="1:2" x14ac:dyDescent="0.25">
      <c r="A357">
        <v>8857</v>
      </c>
      <c r="B357" t="s">
        <v>448</v>
      </c>
    </row>
    <row r="358" spans="1:2" x14ac:dyDescent="0.25">
      <c r="A358">
        <v>8858</v>
      </c>
      <c r="B358" t="s">
        <v>449</v>
      </c>
    </row>
    <row r="359" spans="1:2" x14ac:dyDescent="0.25">
      <c r="A359">
        <v>8859</v>
      </c>
      <c r="B359" t="s">
        <v>450</v>
      </c>
    </row>
    <row r="360" spans="1:2" x14ac:dyDescent="0.25">
      <c r="A360">
        <v>8862</v>
      </c>
      <c r="B360" t="s">
        <v>451</v>
      </c>
    </row>
    <row r="361" spans="1:2" x14ac:dyDescent="0.25">
      <c r="A361">
        <v>8864</v>
      </c>
      <c r="B361" t="s">
        <v>452</v>
      </c>
    </row>
    <row r="362" spans="1:2" x14ac:dyDescent="0.25">
      <c r="A362">
        <v>8865</v>
      </c>
      <c r="B362" t="s">
        <v>453</v>
      </c>
    </row>
    <row r="363" spans="1:2" x14ac:dyDescent="0.25">
      <c r="A363">
        <v>8867</v>
      </c>
      <c r="B363" t="s">
        <v>430</v>
      </c>
    </row>
    <row r="364" spans="1:2" x14ac:dyDescent="0.25">
      <c r="A364">
        <v>8869</v>
      </c>
      <c r="B364" t="s">
        <v>454</v>
      </c>
    </row>
    <row r="365" spans="1:2" x14ac:dyDescent="0.25">
      <c r="A365">
        <v>8870</v>
      </c>
      <c r="B365" t="s">
        <v>455</v>
      </c>
    </row>
    <row r="366" spans="1:2" x14ac:dyDescent="0.25">
      <c r="A366">
        <v>8876</v>
      </c>
      <c r="B366" t="s">
        <v>456</v>
      </c>
    </row>
    <row r="367" spans="1:2" x14ac:dyDescent="0.25">
      <c r="A367">
        <v>8877</v>
      </c>
      <c r="B367" t="s">
        <v>457</v>
      </c>
    </row>
    <row r="368" spans="1:2" x14ac:dyDescent="0.25">
      <c r="A368">
        <v>8879</v>
      </c>
      <c r="B368" t="s">
        <v>458</v>
      </c>
    </row>
    <row r="369" spans="1:2" x14ac:dyDescent="0.25">
      <c r="A369">
        <v>8881</v>
      </c>
      <c r="B369" t="s">
        <v>459</v>
      </c>
    </row>
    <row r="370" spans="1:2" x14ac:dyDescent="0.25">
      <c r="A370">
        <v>8882</v>
      </c>
      <c r="B370" t="s">
        <v>460</v>
      </c>
    </row>
    <row r="371" spans="1:2" x14ac:dyDescent="0.25">
      <c r="A371">
        <v>8883</v>
      </c>
      <c r="B371" t="s">
        <v>461</v>
      </c>
    </row>
    <row r="372" spans="1:2" x14ac:dyDescent="0.25">
      <c r="A372">
        <v>8884</v>
      </c>
      <c r="B372" t="s">
        <v>462</v>
      </c>
    </row>
    <row r="373" spans="1:2" x14ac:dyDescent="0.25">
      <c r="A373">
        <v>8885</v>
      </c>
      <c r="B373" t="s">
        <v>463</v>
      </c>
    </row>
    <row r="374" spans="1:2" x14ac:dyDescent="0.25">
      <c r="A374">
        <v>8888</v>
      </c>
      <c r="B374" t="s">
        <v>464</v>
      </c>
    </row>
    <row r="375" spans="1:2" x14ac:dyDescent="0.25">
      <c r="A375">
        <v>8890</v>
      </c>
      <c r="B375" t="s">
        <v>465</v>
      </c>
    </row>
    <row r="376" spans="1:2" x14ac:dyDescent="0.25">
      <c r="A376">
        <v>8891</v>
      </c>
      <c r="B376" t="s">
        <v>466</v>
      </c>
    </row>
    <row r="377" spans="1:2" x14ac:dyDescent="0.25">
      <c r="A377">
        <v>8893</v>
      </c>
      <c r="B377" t="s">
        <v>467</v>
      </c>
    </row>
    <row r="378" spans="1:2" x14ac:dyDescent="0.25">
      <c r="A378">
        <v>8894</v>
      </c>
      <c r="B378" t="s">
        <v>468</v>
      </c>
    </row>
    <row r="379" spans="1:2" x14ac:dyDescent="0.25">
      <c r="A379">
        <v>8895</v>
      </c>
      <c r="B379" t="s">
        <v>469</v>
      </c>
    </row>
    <row r="380" spans="1:2" x14ac:dyDescent="0.25">
      <c r="A380">
        <v>8926</v>
      </c>
      <c r="B380" t="s">
        <v>470</v>
      </c>
    </row>
    <row r="381" spans="1:2" x14ac:dyDescent="0.25">
      <c r="A381">
        <v>8932</v>
      </c>
      <c r="B381" t="s">
        <v>471</v>
      </c>
    </row>
    <row r="382" spans="1:2" x14ac:dyDescent="0.25">
      <c r="A382">
        <v>8933</v>
      </c>
      <c r="B382" t="s">
        <v>472</v>
      </c>
    </row>
    <row r="383" spans="1:2" x14ac:dyDescent="0.25">
      <c r="A383">
        <v>8935</v>
      </c>
      <c r="B383" t="s">
        <v>473</v>
      </c>
    </row>
    <row r="384" spans="1:2" x14ac:dyDescent="0.25">
      <c r="A384">
        <v>8938</v>
      </c>
      <c r="B384" t="s">
        <v>474</v>
      </c>
    </row>
    <row r="385" spans="1:2" x14ac:dyDescent="0.25">
      <c r="A385">
        <v>8942</v>
      </c>
      <c r="B385" t="s">
        <v>475</v>
      </c>
    </row>
    <row r="386" spans="1:2" x14ac:dyDescent="0.25">
      <c r="A386">
        <v>8944</v>
      </c>
      <c r="B386" t="s">
        <v>476</v>
      </c>
    </row>
    <row r="387" spans="1:2" x14ac:dyDescent="0.25">
      <c r="A387">
        <v>8947</v>
      </c>
      <c r="B387" t="s">
        <v>477</v>
      </c>
    </row>
    <row r="388" spans="1:2" x14ac:dyDescent="0.25">
      <c r="A388">
        <v>8948</v>
      </c>
      <c r="B388" t="s">
        <v>478</v>
      </c>
    </row>
    <row r="389" spans="1:2" x14ac:dyDescent="0.25">
      <c r="A389">
        <v>8949</v>
      </c>
      <c r="B389" t="s">
        <v>479</v>
      </c>
    </row>
    <row r="390" spans="1:2" x14ac:dyDescent="0.25">
      <c r="A390">
        <v>8950</v>
      </c>
      <c r="B390" t="s">
        <v>480</v>
      </c>
    </row>
    <row r="391" spans="1:2" x14ac:dyDescent="0.25">
      <c r="A391">
        <v>8951</v>
      </c>
      <c r="B391" t="s">
        <v>481</v>
      </c>
    </row>
    <row r="392" spans="1:2" x14ac:dyDescent="0.25">
      <c r="A392">
        <v>8953</v>
      </c>
      <c r="B392" t="s">
        <v>482</v>
      </c>
    </row>
    <row r="393" spans="1:2" x14ac:dyDescent="0.25">
      <c r="A393">
        <v>8956</v>
      </c>
      <c r="B393" t="s">
        <v>483</v>
      </c>
    </row>
    <row r="394" spans="1:2" x14ac:dyDescent="0.25">
      <c r="A394">
        <v>8959</v>
      </c>
      <c r="B394" t="s">
        <v>484</v>
      </c>
    </row>
    <row r="395" spans="1:2" x14ac:dyDescent="0.25">
      <c r="A395">
        <v>8960</v>
      </c>
      <c r="B395" t="s">
        <v>485</v>
      </c>
    </row>
    <row r="396" spans="1:2" x14ac:dyDescent="0.25">
      <c r="A396">
        <v>8979</v>
      </c>
      <c r="B396" t="s">
        <v>486</v>
      </c>
    </row>
    <row r="397" spans="1:2" x14ac:dyDescent="0.25">
      <c r="A397">
        <v>8980</v>
      </c>
      <c r="B397" t="s">
        <v>487</v>
      </c>
    </row>
    <row r="398" spans="1:2" x14ac:dyDescent="0.25">
      <c r="A398">
        <v>8981</v>
      </c>
      <c r="B398" t="s">
        <v>488</v>
      </c>
    </row>
    <row r="399" spans="1:2" x14ac:dyDescent="0.25">
      <c r="A399">
        <v>8982</v>
      </c>
      <c r="B399" t="s">
        <v>489</v>
      </c>
    </row>
    <row r="400" spans="1:2" x14ac:dyDescent="0.25">
      <c r="A400">
        <v>8984</v>
      </c>
      <c r="B400" t="s">
        <v>490</v>
      </c>
    </row>
    <row r="401" spans="1:2" x14ac:dyDescent="0.25">
      <c r="A401">
        <v>8986</v>
      </c>
      <c r="B401" t="s">
        <v>491</v>
      </c>
    </row>
    <row r="402" spans="1:2" x14ac:dyDescent="0.25">
      <c r="A402">
        <v>8987</v>
      </c>
      <c r="B402" t="s">
        <v>492</v>
      </c>
    </row>
    <row r="403" spans="1:2" x14ac:dyDescent="0.25">
      <c r="A403">
        <v>8988</v>
      </c>
      <c r="B403" t="s">
        <v>493</v>
      </c>
    </row>
    <row r="404" spans="1:2" x14ac:dyDescent="0.25">
      <c r="A404">
        <v>8989</v>
      </c>
      <c r="B404" t="s">
        <v>494</v>
      </c>
    </row>
    <row r="405" spans="1:2" x14ac:dyDescent="0.25">
      <c r="A405">
        <v>8990</v>
      </c>
      <c r="B405" t="s">
        <v>495</v>
      </c>
    </row>
    <row r="406" spans="1:2" x14ac:dyDescent="0.25">
      <c r="A406">
        <v>8991</v>
      </c>
      <c r="B406" t="s">
        <v>496</v>
      </c>
    </row>
    <row r="407" spans="1:2" x14ac:dyDescent="0.25">
      <c r="A407">
        <v>8994</v>
      </c>
      <c r="B407" t="s">
        <v>497</v>
      </c>
    </row>
    <row r="408" spans="1:2" x14ac:dyDescent="0.25">
      <c r="A408">
        <v>8995</v>
      </c>
      <c r="B408" t="s">
        <v>498</v>
      </c>
    </row>
    <row r="409" spans="1:2" x14ac:dyDescent="0.25">
      <c r="A409">
        <v>8996</v>
      </c>
      <c r="B409" t="s">
        <v>499</v>
      </c>
    </row>
    <row r="410" spans="1:2" x14ac:dyDescent="0.25">
      <c r="A410">
        <v>8997</v>
      </c>
      <c r="B410" t="s">
        <v>500</v>
      </c>
    </row>
    <row r="411" spans="1:2" x14ac:dyDescent="0.25">
      <c r="A411">
        <v>8998</v>
      </c>
      <c r="B411" t="s">
        <v>501</v>
      </c>
    </row>
    <row r="412" spans="1:2" x14ac:dyDescent="0.25">
      <c r="A412">
        <v>8999</v>
      </c>
      <c r="B412" t="s">
        <v>502</v>
      </c>
    </row>
    <row r="413" spans="1:2" x14ac:dyDescent="0.25">
      <c r="A413">
        <v>9011</v>
      </c>
      <c r="B413" t="s">
        <v>503</v>
      </c>
    </row>
    <row r="414" spans="1:2" x14ac:dyDescent="0.25">
      <c r="A414">
        <v>9012</v>
      </c>
      <c r="B414" t="s">
        <v>504</v>
      </c>
    </row>
    <row r="415" spans="1:2" x14ac:dyDescent="0.25">
      <c r="A415">
        <v>9014</v>
      </c>
      <c r="B415" t="s">
        <v>505</v>
      </c>
    </row>
    <row r="416" spans="1:2" x14ac:dyDescent="0.25">
      <c r="A416">
        <v>9022</v>
      </c>
      <c r="B416" t="s">
        <v>506</v>
      </c>
    </row>
    <row r="417" spans="1:2" x14ac:dyDescent="0.25">
      <c r="A417">
        <v>9080</v>
      </c>
      <c r="B417" t="s">
        <v>507</v>
      </c>
    </row>
    <row r="418" spans="1:2" x14ac:dyDescent="0.25">
      <c r="A418">
        <v>9099</v>
      </c>
      <c r="B418" t="s">
        <v>508</v>
      </c>
    </row>
    <row r="419" spans="1:2" x14ac:dyDescent="0.25">
      <c r="A419">
        <v>9200</v>
      </c>
      <c r="B419" t="s">
        <v>509</v>
      </c>
    </row>
    <row r="420" spans="1:2" x14ac:dyDescent="0.25">
      <c r="A420">
        <v>9201</v>
      </c>
      <c r="B420" t="s">
        <v>510</v>
      </c>
    </row>
    <row r="421" spans="1:2" x14ac:dyDescent="0.25">
      <c r="A421">
        <v>9204</v>
      </c>
      <c r="B421" t="s">
        <v>511</v>
      </c>
    </row>
    <row r="422" spans="1:2" x14ac:dyDescent="0.25">
      <c r="A422">
        <v>9206</v>
      </c>
      <c r="B422" t="s">
        <v>512</v>
      </c>
    </row>
    <row r="423" spans="1:2" x14ac:dyDescent="0.25">
      <c r="A423">
        <v>9207</v>
      </c>
      <c r="B423" t="s">
        <v>513</v>
      </c>
    </row>
    <row r="424" spans="1:2" x14ac:dyDescent="0.25">
      <c r="A424">
        <v>9299</v>
      </c>
      <c r="B424" t="s">
        <v>514</v>
      </c>
    </row>
    <row r="425" spans="1:2" x14ac:dyDescent="0.25">
      <c r="A425">
        <v>9309</v>
      </c>
      <c r="B425" t="s">
        <v>515</v>
      </c>
    </row>
    <row r="426" spans="1:2" x14ac:dyDescent="0.25">
      <c r="A426">
        <v>9343</v>
      </c>
      <c r="B426" t="s">
        <v>516</v>
      </c>
    </row>
    <row r="427" spans="1:2" x14ac:dyDescent="0.25">
      <c r="A427">
        <v>9347</v>
      </c>
      <c r="B427" t="s">
        <v>517</v>
      </c>
    </row>
    <row r="428" spans="1:2" x14ac:dyDescent="0.25">
      <c r="A428">
        <v>9365</v>
      </c>
      <c r="B428" t="s">
        <v>518</v>
      </c>
    </row>
    <row r="429" spans="1:2" x14ac:dyDescent="0.25">
      <c r="A429">
        <v>9388</v>
      </c>
      <c r="B429" t="s">
        <v>519</v>
      </c>
    </row>
    <row r="430" spans="1:2" x14ac:dyDescent="0.25">
      <c r="A430">
        <v>9403</v>
      </c>
      <c r="B430" t="s">
        <v>520</v>
      </c>
    </row>
    <row r="431" spans="1:2" x14ac:dyDescent="0.25">
      <c r="A431">
        <v>9406</v>
      </c>
      <c r="B431" t="s">
        <v>521</v>
      </c>
    </row>
    <row r="432" spans="1:2" x14ac:dyDescent="0.25">
      <c r="A432">
        <v>9409</v>
      </c>
      <c r="B432" t="s">
        <v>522</v>
      </c>
    </row>
    <row r="433" spans="1:2" x14ac:dyDescent="0.25">
      <c r="A433">
        <v>9420</v>
      </c>
      <c r="B433" t="s">
        <v>523</v>
      </c>
    </row>
    <row r="434" spans="1:2" x14ac:dyDescent="0.25">
      <c r="A434">
        <v>9440</v>
      </c>
      <c r="B434" t="s">
        <v>524</v>
      </c>
    </row>
    <row r="435" spans="1:2" x14ac:dyDescent="0.25">
      <c r="A435">
        <v>9477</v>
      </c>
      <c r="B435" t="s">
        <v>525</v>
      </c>
    </row>
    <row r="436" spans="1:2" x14ac:dyDescent="0.25">
      <c r="A436">
        <v>9478</v>
      </c>
      <c r="B436" t="s">
        <v>526</v>
      </c>
    </row>
    <row r="437" spans="1:2" x14ac:dyDescent="0.25">
      <c r="A437">
        <v>9478</v>
      </c>
      <c r="B437" t="s">
        <v>526</v>
      </c>
    </row>
    <row r="438" spans="1:2" x14ac:dyDescent="0.25">
      <c r="A438">
        <v>9511</v>
      </c>
      <c r="B438" t="s">
        <v>527</v>
      </c>
    </row>
    <row r="439" spans="1:2" x14ac:dyDescent="0.25">
      <c r="A439">
        <v>9511</v>
      </c>
      <c r="B439" t="s">
        <v>527</v>
      </c>
    </row>
    <row r="440" spans="1:2" x14ac:dyDescent="0.25">
      <c r="A440">
        <v>9932</v>
      </c>
      <c r="B440" t="s">
        <v>528</v>
      </c>
    </row>
    <row r="441" spans="1:2" x14ac:dyDescent="0.25">
      <c r="A441">
        <v>9932</v>
      </c>
      <c r="B441" t="s">
        <v>529</v>
      </c>
    </row>
    <row r="442" spans="1:2" x14ac:dyDescent="0.25">
      <c r="A442">
        <v>9987</v>
      </c>
      <c r="B442" t="s">
        <v>530</v>
      </c>
    </row>
    <row r="443" spans="1:2" x14ac:dyDescent="0.25">
      <c r="A443">
        <v>9987</v>
      </c>
      <c r="B443" t="s">
        <v>530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17" sqref="A17"/>
    </sheetView>
  </sheetViews>
  <sheetFormatPr defaultRowHeight="15" x14ac:dyDescent="0.25"/>
  <cols>
    <col min="1" max="1" width="146.5703125" customWidth="1"/>
  </cols>
  <sheetData>
    <row r="1" spans="1:1" x14ac:dyDescent="0.25">
      <c r="A1" s="5" t="s">
        <v>531</v>
      </c>
    </row>
    <row r="2" spans="1:1" ht="69.2" customHeight="1" x14ac:dyDescent="0.25">
      <c r="A2" s="3" t="s">
        <v>532</v>
      </c>
    </row>
    <row r="3" spans="1:1" ht="6" customHeight="1" x14ac:dyDescent="0.25">
      <c r="A3" s="3"/>
    </row>
    <row r="4" spans="1:1" x14ac:dyDescent="0.25">
      <c r="A4" s="4" t="s">
        <v>533</v>
      </c>
    </row>
    <row r="5" spans="1:1" ht="5.25" customHeight="1" x14ac:dyDescent="0.25">
      <c r="A5" s="1"/>
    </row>
    <row r="6" spans="1:1" x14ac:dyDescent="0.25">
      <c r="A6" s="2" t="s">
        <v>534</v>
      </c>
    </row>
    <row r="7" spans="1:1" x14ac:dyDescent="0.25">
      <c r="A7" s="1" t="s">
        <v>535</v>
      </c>
    </row>
    <row r="8" spans="1:1" x14ac:dyDescent="0.25">
      <c r="A8" s="1" t="s">
        <v>536</v>
      </c>
    </row>
    <row r="9" spans="1:1" x14ac:dyDescent="0.25">
      <c r="A9" s="1" t="s">
        <v>537</v>
      </c>
    </row>
    <row r="10" spans="1:1" ht="29.25" customHeight="1" x14ac:dyDescent="0.25">
      <c r="A10" s="3" t="s">
        <v>538</v>
      </c>
    </row>
    <row r="11" spans="1:1" x14ac:dyDescent="0.25">
      <c r="A11" s="1" t="s">
        <v>539</v>
      </c>
    </row>
    <row r="12" spans="1:1" x14ac:dyDescent="0.25">
      <c r="A12" s="1" t="s">
        <v>540</v>
      </c>
    </row>
    <row r="13" spans="1:1" x14ac:dyDescent="0.25">
      <c r="A13" s="1" t="s">
        <v>541</v>
      </c>
    </row>
    <row r="14" spans="1:1" x14ac:dyDescent="0.25">
      <c r="A14" s="1" t="s">
        <v>542</v>
      </c>
    </row>
    <row r="15" spans="1:1" x14ac:dyDescent="0.25">
      <c r="A15" s="1" t="s">
        <v>543</v>
      </c>
    </row>
    <row r="16" spans="1:1" x14ac:dyDescent="0.25">
      <c r="A16" s="1" t="s">
        <v>544</v>
      </c>
    </row>
    <row r="17" spans="1:1" x14ac:dyDescent="0.25">
      <c r="A17" s="1" t="s">
        <v>545</v>
      </c>
    </row>
    <row r="18" spans="1:1" x14ac:dyDescent="0.25">
      <c r="A18" s="1" t="s">
        <v>546</v>
      </c>
    </row>
    <row r="19" spans="1:1" x14ac:dyDescent="0.25">
      <c r="A19" s="1" t="s">
        <v>547</v>
      </c>
    </row>
    <row r="20" spans="1:1" x14ac:dyDescent="0.25">
      <c r="A20" s="1" t="s">
        <v>548</v>
      </c>
    </row>
    <row r="21" spans="1:1" x14ac:dyDescent="0.25">
      <c r="A21" s="1" t="s">
        <v>549</v>
      </c>
    </row>
    <row r="22" spans="1:1" ht="9.1999999999999993" customHeight="1" x14ac:dyDescent="0.25">
      <c r="A22" s="1"/>
    </row>
    <row r="23" spans="1:1" x14ac:dyDescent="0.25">
      <c r="A23" s="2" t="s">
        <v>550</v>
      </c>
    </row>
    <row r="24" spans="1:1" x14ac:dyDescent="0.25">
      <c r="A24" s="1" t="s">
        <v>551</v>
      </c>
    </row>
    <row r="25" spans="1:1" x14ac:dyDescent="0.25">
      <c r="A25" s="1" t="s">
        <v>552</v>
      </c>
    </row>
    <row r="26" spans="1:1" x14ac:dyDescent="0.25">
      <c r="A26" s="1" t="s">
        <v>553</v>
      </c>
    </row>
    <row r="27" spans="1:1" x14ac:dyDescent="0.25">
      <c r="A27" s="1" t="s">
        <v>554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Extra Service</vt:lpstr>
      <vt:lpstr>Activity Codes</vt:lpstr>
      <vt:lpstr>Job Code &amp; Title</vt:lpstr>
      <vt:lpstr>ESS Guidelines</vt:lpstr>
      <vt:lpstr>ActivityCode</vt:lpstr>
      <vt:lpstr>Data2</vt:lpstr>
      <vt:lpstr>JOBTitle2</vt:lpstr>
      <vt:lpstr>'Extra Service'!Print_Area</vt:lpstr>
    </vt:vector>
  </TitlesOfParts>
  <Manager/>
  <Company>St. Louis Public Schools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dellgoldimage</dc:creator>
  <cp:keywords/>
  <dc:description/>
  <cp:lastModifiedBy>Mack, Rosalind R.</cp:lastModifiedBy>
  <cp:revision/>
  <cp:lastPrinted>2025-08-14T15:33:03Z</cp:lastPrinted>
  <dcterms:created xsi:type="dcterms:W3CDTF">2024-08-23T13:52:15Z</dcterms:created>
  <dcterms:modified xsi:type="dcterms:W3CDTF">2025-08-14T19:54:59Z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2f8b2-88d4-454a-ae0a-d915e44763d2_Enabled">
    <vt:lpwstr>true</vt:lpwstr>
  </property>
  <property fmtid="{D5CDD505-2E9C-101B-9397-08002B2CF9AE}" pid="3" name="MSIP_Label_f442f8b2-88d4-454a-ae0a-d915e44763d2_SetDate">
    <vt:lpwstr>2024-08-23T20:08:45Z</vt:lpwstr>
  </property>
  <property fmtid="{D5CDD505-2E9C-101B-9397-08002B2CF9AE}" pid="4" name="MSIP_Label_f442f8b2-88d4-454a-ae0a-d915e44763d2_Method">
    <vt:lpwstr>Standard</vt:lpwstr>
  </property>
  <property fmtid="{D5CDD505-2E9C-101B-9397-08002B2CF9AE}" pid="5" name="MSIP_Label_f442f8b2-88d4-454a-ae0a-d915e44763d2_Name">
    <vt:lpwstr>defa4170-0d19-0005-0003-bc88714345d2</vt:lpwstr>
  </property>
  <property fmtid="{D5CDD505-2E9C-101B-9397-08002B2CF9AE}" pid="6" name="MSIP_Label_f442f8b2-88d4-454a-ae0a-d915e44763d2_SiteId">
    <vt:lpwstr>08e33d6b-a654-486a-80e3-20b190ae22d7</vt:lpwstr>
  </property>
  <property fmtid="{D5CDD505-2E9C-101B-9397-08002B2CF9AE}" pid="7" name="MSIP_Label_f442f8b2-88d4-454a-ae0a-d915e44763d2_ActionId">
    <vt:lpwstr>ebb48f60-6dbf-48ea-8e89-109d0a14beac</vt:lpwstr>
  </property>
  <property fmtid="{D5CDD505-2E9C-101B-9397-08002B2CF9AE}" pid="8" name="MSIP_Label_f442f8b2-88d4-454a-ae0a-d915e44763d2_ContentBits">
    <vt:lpwstr>0</vt:lpwstr>
  </property>
</Properties>
</file>